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xWindow="0" yWindow="0" windowWidth="16384" windowHeight="8192" tabRatio="500" firstSheet="0" activeTab="0" autoFilterDateGrouping="1"/>
  </bookViews>
  <sheets>
    <sheet xmlns:r="http://schemas.openxmlformats.org/officeDocument/2006/relationships" name="Eckdaten" sheetId="1" state="visible" r:id="rId1"/>
    <sheet xmlns:r="http://schemas.openxmlformats.org/officeDocument/2006/relationships" name="Flugplatz" sheetId="2" state="visible" r:id="rId2"/>
    <sheet xmlns:r="http://schemas.openxmlformats.org/officeDocument/2006/relationships" name="Kürzungen nach Dorf" sheetId="3" state="visible" r:id="rId3"/>
    <sheet xmlns:r="http://schemas.openxmlformats.org/officeDocument/2006/relationships" name="Solar_Pacht" sheetId="4" state="visible" r:id="rId4"/>
    <sheet xmlns:r="http://schemas.openxmlformats.org/officeDocument/2006/relationships" name="Diff_Entwurf_Beschluss" sheetId="5" state="visible" r:id="rId5"/>
    <sheet xmlns:r="http://schemas.openxmlformats.org/officeDocument/2006/relationships" name="Ortsteil-Bedarfe" sheetId="6" state="visible" r:id="rId6"/>
    <sheet xmlns:r="http://schemas.openxmlformats.org/officeDocument/2006/relationships" name="Posten-Check" sheetId="7" state="visible" r:id="rId7"/>
  </sheets>
  <definedNames/>
  <calcPr calcId="124519" fullCalcOnLoad="1" refMode="A1" iterate="0" iterateCount="100" iterateDelta="0.0001"/>
</workbook>
</file>

<file path=xl/styles.xml><?xml version="1.0" encoding="utf-8"?>
<styleSheet xmlns="http://schemas.openxmlformats.org/spreadsheetml/2006/main">
  <numFmts count="4">
    <numFmt numFmtId="164" formatCode="#,##0;\(#,##0\);\-"/>
    <numFmt numFmtId="165" formatCode="#,##0.0"/>
    <numFmt numFmtId="166" formatCode="#,##0;\(#,##0\)"/>
    <numFmt numFmtId="167" formatCode="#,##0;(#,##0);-"/>
  </numFmts>
  <fonts count="24">
    <font>
      <name val="Calibri"/>
      <charset val="1"/>
      <family val="2"/>
      <color theme="1"/>
      <sz val="11"/>
    </font>
    <font>
      <name val="Arial"/>
      <family val="0"/>
      <sz val="10"/>
    </font>
    <font>
      <name val="Arial"/>
      <family val="0"/>
      <sz val="10"/>
    </font>
    <font>
      <name val="Arial"/>
      <family val="0"/>
      <sz val="10"/>
    </font>
    <font>
      <name val="Arial"/>
      <charset val="1"/>
      <family val="0"/>
      <b val="1"/>
      <color rgb="FF1F4E78"/>
      <sz val="14"/>
    </font>
    <font>
      <name val="Arial"/>
      <charset val="1"/>
      <family val="0"/>
      <i val="1"/>
      <color rgb="FF808080"/>
      <sz val="8"/>
    </font>
    <font>
      <name val="Arial"/>
      <charset val="1"/>
      <family val="0"/>
      <b val="1"/>
      <color rgb="FFFFFFFF"/>
      <sz val="11"/>
    </font>
    <font>
      <name val="Arial"/>
      <charset val="1"/>
      <family val="0"/>
      <sz val="10"/>
    </font>
    <font>
      <name val="Arial"/>
      <charset val="1"/>
      <family val="0"/>
      <i val="1"/>
      <sz val="9"/>
    </font>
    <font>
      <name val="Arial"/>
      <charset val="1"/>
      <family val="0"/>
      <b val="1"/>
      <color rgb="FF1F4E78"/>
      <sz val="12"/>
    </font>
    <font>
      <name val="Arial"/>
      <charset val="1"/>
      <family val="0"/>
      <b val="1"/>
      <sz val="10"/>
    </font>
    <font>
      <name val="Arial"/>
      <charset val="1"/>
      <family val="0"/>
      <i val="1"/>
      <color rgb="FF2E7D32"/>
      <sz val="9"/>
    </font>
    <font>
      <name val="Arial"/>
      <charset val="1"/>
      <family val="0"/>
      <b val="1"/>
      <color rgb="FFC00000"/>
      <sz val="9"/>
    </font>
    <font>
      <name val="Arial"/>
      <charset val="1"/>
      <family val="0"/>
      <i val="1"/>
      <color rgb="FFC00000"/>
      <sz val="9"/>
    </font>
    <font>
      <name val="Arial"/>
      <charset val="1"/>
      <family val="0"/>
      <color rgb="FFC00000"/>
      <sz val="10"/>
    </font>
    <font>
      <name val="Arial"/>
      <charset val="1"/>
      <family val="0"/>
      <b val="1"/>
      <color rgb="FF1F4E78"/>
      <sz val="10"/>
    </font>
    <font>
      <name val="Arial"/>
      <charset val="1"/>
      <family val="0"/>
      <b val="1"/>
      <color rgb="FFC00000"/>
      <sz val="10"/>
    </font>
    <font>
      <name val="Arial"/>
      <b val="1"/>
      <color rgb="001F4E78"/>
      <sz val="12"/>
    </font>
    <font>
      <name val="Arial"/>
      <b val="1"/>
      <color rgb="00FFFFFF"/>
      <sz val="11"/>
    </font>
    <font>
      <name val="Arial"/>
      <sz val="10"/>
    </font>
    <font>
      <name val="Arial"/>
      <i val="1"/>
      <color rgb="00808080"/>
      <sz val="8"/>
    </font>
    <font>
      <name val="Arial"/>
      <b val="1"/>
      <sz val="10"/>
    </font>
    <font>
      <name val="Arial"/>
      <b val="1"/>
      <color rgb="001F4E78"/>
      <sz val="14"/>
    </font>
    <font>
      <name val="Arial"/>
      <i val="1"/>
      <sz val="8.5"/>
    </font>
  </fonts>
  <fills count="12">
    <fill>
      <patternFill/>
    </fill>
    <fill>
      <patternFill patternType="gray125"/>
    </fill>
    <fill>
      <patternFill patternType="solid">
        <fgColor rgb="FF1F4E78"/>
        <bgColor rgb="FF003366"/>
      </patternFill>
    </fill>
    <fill>
      <patternFill patternType="solid">
        <fgColor rgb="FFFCE4D6"/>
        <bgColor rgb="FFE2EFDA"/>
      </patternFill>
    </fill>
    <fill>
      <patternFill patternType="solid">
        <fgColor rgb="FFE2EFDA"/>
        <bgColor rgb="FFDDEBF7"/>
      </patternFill>
    </fill>
    <fill>
      <patternFill patternType="solid">
        <fgColor rgb="FFDDEBF7"/>
        <bgColor rgb="FFE2EFDA"/>
      </patternFill>
    </fill>
    <fill>
      <patternFill patternType="solid">
        <fgColor rgb="001F4E78"/>
      </patternFill>
    </fill>
    <fill>
      <patternFill patternType="solid">
        <fgColor rgb="00FCE4D6"/>
      </patternFill>
    </fill>
    <fill>
      <patternFill patternType="solid">
        <fgColor rgb="002E75B6"/>
      </patternFill>
    </fill>
    <fill>
      <patternFill patternType="solid">
        <fgColor rgb="00F8CBAD"/>
      </patternFill>
    </fill>
    <fill>
      <patternFill patternType="solid">
        <fgColor rgb="00FFE699"/>
      </patternFill>
    </fill>
    <fill>
      <patternFill patternType="solid">
        <fgColor rgb="00C6E0B4"/>
      </patternFill>
    </fill>
  </fills>
  <borders count="11">
    <border>
      <left/>
      <right/>
      <top/>
      <bottom/>
      <diagonal/>
    </border>
    <border>
      <left style="thin">
        <color rgb="FFD9D9D9"/>
      </left>
      <right style="thin">
        <color rgb="FFD9D9D9"/>
      </right>
      <top style="thin">
        <color rgb="FFD9D9D9"/>
      </top>
      <bottom style="thin">
        <color rgb="FFD9D9D9"/>
      </bottom>
      <diagonal/>
    </border>
    <border>
      <left/>
      <right/>
      <top style="thin">
        <color rgb="FFD9D9D9"/>
      </top>
      <bottom/>
      <diagonal/>
    </border>
    <border>
      <left/>
      <right style="thin">
        <color rgb="FFD9D9D9"/>
      </right>
      <top style="thin">
        <color rgb="FFD9D9D9"/>
      </top>
      <bottom/>
      <diagonal/>
    </border>
    <border>
      <left/>
      <right/>
      <top style="thin">
        <color rgb="FFD9D9D9"/>
      </top>
      <bottom style="thin">
        <color rgb="FFD9D9D9"/>
      </bottom>
      <diagonal/>
    </border>
    <border>
      <left/>
      <right style="thin">
        <color rgb="FFD9D9D9"/>
      </right>
      <top style="thin">
        <color rgb="FFD9D9D9"/>
      </top>
      <bottom style="thin">
        <color rgb="FFD9D9D9"/>
      </bottom>
      <diagonal/>
    </border>
    <border>
      <left style="thin">
        <color rgb="00D9D9D9"/>
      </left>
      <right style="thin">
        <color rgb="00D9D9D9"/>
      </right>
      <top style="thin">
        <color rgb="00D9D9D9"/>
      </top>
      <bottom style="thin">
        <color rgb="00D9D9D9"/>
      </bottom>
    </border>
    <border>
      <left/>
      <right/>
      <top style="thin">
        <color rgb="00D9D9D9"/>
      </top>
      <bottom/>
      <diagonal/>
    </border>
    <border>
      <left/>
      <right style="thin">
        <color rgb="00D9D9D9"/>
      </right>
      <top style="thin">
        <color rgb="00D9D9D9"/>
      </top>
      <bottom/>
      <diagonal/>
    </border>
    <border>
      <left/>
      <right/>
      <top style="thin">
        <color rgb="00D9D9D9"/>
      </top>
      <bottom style="thin">
        <color rgb="00D9D9D9"/>
      </bottom>
      <diagonal/>
    </border>
    <border>
      <left/>
      <right style="thin">
        <color rgb="00D9D9D9"/>
      </right>
      <top style="thin">
        <color rgb="00D9D9D9"/>
      </top>
      <bottom style="thin">
        <color rgb="00D9D9D9"/>
      </bottom>
      <diagonal/>
    </border>
  </borders>
  <cellStyleXfs count="6">
    <xf numFmtId="0" fontId="0" fillId="0" borderId="0" applyAlignment="1">
      <alignment horizontal="general" vertical="bottom"/>
    </xf>
    <xf numFmtId="43" fontId="3" fillId="0" borderId="0"/>
    <xf numFmtId="41" fontId="3" fillId="0" borderId="0"/>
    <xf numFmtId="44" fontId="3" fillId="0" borderId="0"/>
    <xf numFmtId="42" fontId="3" fillId="0" borderId="0"/>
    <xf numFmtId="9" fontId="3" fillId="0" borderId="0"/>
  </cellStyleXfs>
  <cellXfs count="111">
    <xf numFmtId="0" fontId="0" fillId="0" borderId="0" applyAlignment="1" pivotButton="0" quotePrefix="0" xfId="0">
      <alignment horizontal="general" vertical="bottom"/>
    </xf>
    <xf numFmtId="0" fontId="4" fillId="0" borderId="0" applyAlignment="1" pivotButton="0" quotePrefix="0" xfId="0">
      <alignment horizontal="general" vertical="bottom"/>
    </xf>
    <xf numFmtId="0" fontId="5" fillId="0" borderId="0" applyAlignment="1" pivotButton="0" quotePrefix="0" xfId="0">
      <alignment horizontal="general" vertical="bottom"/>
    </xf>
    <xf numFmtId="0" fontId="6" fillId="2" borderId="1" applyAlignment="1" pivotButton="0" quotePrefix="0" xfId="0">
      <alignment horizontal="center" vertical="center" wrapText="1"/>
    </xf>
    <xf numFmtId="0" fontId="7" fillId="0" borderId="1" applyAlignment="1" pivotButton="0" quotePrefix="0" xfId="0">
      <alignment horizontal="general" vertical="bottom"/>
    </xf>
    <xf numFmtId="164" fontId="7" fillId="0" borderId="1" applyAlignment="1" pivotButton="0" quotePrefix="0" xfId="0">
      <alignment horizontal="general" vertical="bottom"/>
    </xf>
    <xf numFmtId="0" fontId="8" fillId="0" borderId="0" applyAlignment="1" pivotButton="0" quotePrefix="0" xfId="0">
      <alignment horizontal="general" vertical="bottom"/>
    </xf>
    <xf numFmtId="0" fontId="9" fillId="0" borderId="0" applyAlignment="1" pivotButton="0" quotePrefix="0" xfId="0">
      <alignment horizontal="general" vertical="bottom"/>
    </xf>
    <xf numFmtId="0" fontId="6" fillId="2" borderId="1" applyAlignment="1" pivotButton="0" quotePrefix="0" xfId="0">
      <alignment horizontal="center" vertical="bottom" wrapText="1"/>
    </xf>
    <xf numFmtId="0" fontId="5" fillId="0" borderId="1" applyAlignment="1" pivotButton="0" quotePrefix="0" xfId="0">
      <alignment horizontal="general" vertical="bottom"/>
    </xf>
    <xf numFmtId="0" fontId="7" fillId="3" borderId="1" applyAlignment="1" pivotButton="0" quotePrefix="0" xfId="0">
      <alignment horizontal="general" vertical="bottom"/>
    </xf>
    <xf numFmtId="164" fontId="7" fillId="3" borderId="1" applyAlignment="1" pivotButton="0" quotePrefix="0" xfId="0">
      <alignment horizontal="general" vertical="bottom"/>
    </xf>
    <xf numFmtId="0" fontId="5" fillId="3" borderId="1" applyAlignment="1" pivotButton="0" quotePrefix="0" xfId="0">
      <alignment horizontal="general" vertical="bottom"/>
    </xf>
    <xf numFmtId="0" fontId="10" fillId="3" borderId="1" applyAlignment="1" pivotButton="0" quotePrefix="0" xfId="0">
      <alignment horizontal="right" vertical="bottom"/>
    </xf>
    <xf numFmtId="0" fontId="5" fillId="3" borderId="1" applyAlignment="1" pivotButton="0" quotePrefix="0" xfId="0">
      <alignment horizontal="general" vertical="bottom" wrapText="1"/>
    </xf>
    <xf numFmtId="0" fontId="0" fillId="0" borderId="0" applyAlignment="1" pivotButton="0" quotePrefix="0" xfId="0">
      <alignment horizontal="general" vertical="bottom"/>
    </xf>
    <xf numFmtId="0" fontId="8" fillId="0" borderId="0" applyAlignment="1" pivotButton="0" quotePrefix="0" xfId="0">
      <alignment horizontal="general" vertical="top" wrapText="1"/>
    </xf>
    <xf numFmtId="0" fontId="10" fillId="0" borderId="1" applyAlignment="1" pivotButton="0" quotePrefix="0" xfId="0">
      <alignment horizontal="general" vertical="bottom"/>
    </xf>
    <xf numFmtId="0" fontId="7" fillId="0" borderId="0" applyAlignment="1" pivotButton="0" quotePrefix="0" xfId="0">
      <alignment horizontal="general" vertical="bottom"/>
    </xf>
    <xf numFmtId="0" fontId="4" fillId="0" borderId="0" applyAlignment="1" pivotButton="0" quotePrefix="0" xfId="0">
      <alignment horizontal="general" vertical="bottom"/>
    </xf>
    <xf numFmtId="0" fontId="7" fillId="0" borderId="0" applyAlignment="1" pivotButton="0" quotePrefix="0" xfId="0">
      <alignment horizontal="general" vertical="bottom"/>
    </xf>
    <xf numFmtId="0" fontId="11" fillId="0" borderId="0" applyAlignment="1" pivotButton="0" quotePrefix="0" xfId="0">
      <alignment horizontal="general" vertical="bottom"/>
    </xf>
    <xf numFmtId="0" fontId="7" fillId="0" borderId="0" applyAlignment="1" pivotButton="0" quotePrefix="0" xfId="0">
      <alignment horizontal="center" vertical="bottom" wrapText="1"/>
    </xf>
    <xf numFmtId="0" fontId="7" fillId="0" borderId="1" applyAlignment="1" pivotButton="0" quotePrefix="0" xfId="0">
      <alignment horizontal="general" vertical="bottom" wrapText="1"/>
    </xf>
    <xf numFmtId="164" fontId="10" fillId="0" borderId="1" applyAlignment="1" pivotButton="0" quotePrefix="0" xfId="0">
      <alignment horizontal="right" vertical="bottom"/>
    </xf>
    <xf numFmtId="164" fontId="5" fillId="0" borderId="1" applyAlignment="1" pivotButton="0" quotePrefix="0" xfId="0">
      <alignment horizontal="general" vertical="bottom" wrapText="1"/>
    </xf>
    <xf numFmtId="0" fontId="10" fillId="0" borderId="1" applyAlignment="1" pivotButton="0" quotePrefix="0" xfId="0">
      <alignment horizontal="general" vertical="bottom" wrapText="1"/>
    </xf>
    <xf numFmtId="0" fontId="10" fillId="4" borderId="1" applyAlignment="1" pivotButton="0" quotePrefix="0" xfId="0">
      <alignment horizontal="general" vertical="bottom" wrapText="1"/>
    </xf>
    <xf numFmtId="164" fontId="7" fillId="4" borderId="1" applyAlignment="1" pivotButton="0" quotePrefix="0" xfId="0">
      <alignment horizontal="general" vertical="bottom"/>
    </xf>
    <xf numFmtId="164" fontId="5" fillId="4" borderId="1" applyAlignment="1" pivotButton="0" quotePrefix="0" xfId="0">
      <alignment horizontal="general" vertical="bottom" wrapText="1"/>
    </xf>
    <xf numFmtId="0" fontId="5" fillId="0" borderId="1" applyAlignment="1" pivotButton="0" quotePrefix="0" xfId="0">
      <alignment horizontal="general" vertical="bottom" wrapText="1"/>
    </xf>
    <xf numFmtId="0" fontId="8" fillId="0" borderId="0" applyAlignment="1" pivotButton="0" quotePrefix="0" xfId="0">
      <alignment horizontal="general" vertical="top" wrapText="1"/>
    </xf>
    <xf numFmtId="0" fontId="12" fillId="0" borderId="0" applyAlignment="1" pivotButton="0" quotePrefix="0" xfId="0">
      <alignment horizontal="general" vertical="top" wrapText="1"/>
    </xf>
    <xf numFmtId="0" fontId="13" fillId="0" borderId="0" applyAlignment="1" pivotButton="0" quotePrefix="0" xfId="0">
      <alignment horizontal="general" vertical="bottom"/>
    </xf>
    <xf numFmtId="164" fontId="14" fillId="0" borderId="1" applyAlignment="1" pivotButton="0" quotePrefix="0" xfId="0">
      <alignment horizontal="general" vertical="bottom"/>
    </xf>
    <xf numFmtId="0" fontId="15" fillId="5" borderId="1" applyAlignment="1" pivotButton="0" quotePrefix="0" xfId="0">
      <alignment horizontal="general" vertical="bottom"/>
    </xf>
    <xf numFmtId="165" fontId="7" fillId="0" borderId="1" applyAlignment="1" pivotButton="0" quotePrefix="0" xfId="0">
      <alignment horizontal="general" vertical="bottom"/>
    </xf>
    <xf numFmtId="0" fontId="0" fillId="0" borderId="1" applyAlignment="1" pivotButton="0" quotePrefix="0" xfId="0">
      <alignment horizontal="general" vertical="bottom"/>
    </xf>
    <xf numFmtId="165" fontId="10" fillId="0" borderId="1" applyAlignment="1" pivotButton="0" quotePrefix="0" xfId="0">
      <alignment horizontal="general" vertical="bottom"/>
    </xf>
    <xf numFmtId="166" fontId="7" fillId="0" borderId="1" applyAlignment="1" pivotButton="0" quotePrefix="0" xfId="0">
      <alignment horizontal="general" vertical="bottom"/>
    </xf>
    <xf numFmtId="166" fontId="16" fillId="0" borderId="1" applyAlignment="1" pivotButton="0" quotePrefix="0" xfId="0">
      <alignment horizontal="general" vertical="bottom"/>
    </xf>
    <xf numFmtId="9" fontId="16" fillId="0" borderId="1" applyAlignment="1" pivotButton="0" quotePrefix="0" xfId="0">
      <alignment horizontal="general" vertical="bottom"/>
    </xf>
    <xf numFmtId="166" fontId="10" fillId="0" borderId="1" applyAlignment="1" pivotButton="0" quotePrefix="0" xfId="0">
      <alignment horizontal="general" vertical="bottom"/>
    </xf>
    <xf numFmtId="0" fontId="0" fillId="0" borderId="0" applyAlignment="1" pivotButton="0" quotePrefix="0" xfId="0">
      <alignment horizontal="general" vertical="bottom"/>
    </xf>
    <xf numFmtId="0" fontId="0" fillId="0" borderId="0" pivotButton="0" quotePrefix="0" xfId="0"/>
    <xf numFmtId="0" fontId="4" fillId="0" borderId="0" applyAlignment="1" pivotButton="0" quotePrefix="0" xfId="0">
      <alignment horizontal="general" vertical="bottom"/>
    </xf>
    <xf numFmtId="0" fontId="5" fillId="0" borderId="0" applyAlignment="1" pivotButton="0" quotePrefix="0" xfId="0">
      <alignment horizontal="general" vertical="bottom"/>
    </xf>
    <xf numFmtId="0" fontId="6" fillId="2" borderId="1" applyAlignment="1" pivotButton="0" quotePrefix="0" xfId="0">
      <alignment horizontal="center" vertical="center" wrapText="1"/>
    </xf>
    <xf numFmtId="0" fontId="7" fillId="0" borderId="1" applyAlignment="1" pivotButton="0" quotePrefix="0" xfId="0">
      <alignment horizontal="general" vertical="bottom"/>
    </xf>
    <xf numFmtId="164" fontId="7" fillId="0" borderId="1" applyAlignment="1" pivotButton="0" quotePrefix="0" xfId="0">
      <alignment horizontal="general" vertical="bottom"/>
    </xf>
    <xf numFmtId="0" fontId="8" fillId="0" borderId="0" applyAlignment="1" pivotButton="0" quotePrefix="0" xfId="0">
      <alignment horizontal="general" vertical="bottom"/>
    </xf>
    <xf numFmtId="0" fontId="9" fillId="0" borderId="0" applyAlignment="1" pivotButton="0" quotePrefix="0" xfId="0">
      <alignment horizontal="general" vertical="bottom"/>
    </xf>
    <xf numFmtId="0" fontId="6" fillId="2" borderId="1" applyAlignment="1" pivotButton="0" quotePrefix="0" xfId="0">
      <alignment horizontal="center" vertical="bottom" wrapText="1"/>
    </xf>
    <xf numFmtId="0" fontId="5" fillId="0" borderId="1" applyAlignment="1" pivotButton="0" quotePrefix="0" xfId="0">
      <alignment horizontal="general" vertical="bottom"/>
    </xf>
    <xf numFmtId="0" fontId="7" fillId="3" borderId="1" applyAlignment="1" pivotButton="0" quotePrefix="0" xfId="0">
      <alignment horizontal="general" vertical="bottom"/>
    </xf>
    <xf numFmtId="164" fontId="7" fillId="3" borderId="1" applyAlignment="1" pivotButton="0" quotePrefix="0" xfId="0">
      <alignment horizontal="general" vertical="bottom"/>
    </xf>
    <xf numFmtId="0" fontId="5" fillId="3" borderId="1" applyAlignment="1" pivotButton="0" quotePrefix="0" xfId="0">
      <alignment horizontal="general" vertical="bottom"/>
    </xf>
    <xf numFmtId="0" fontId="10" fillId="3" borderId="1" applyAlignment="1" pivotButton="0" quotePrefix="0" xfId="0">
      <alignment horizontal="right" vertical="bottom"/>
    </xf>
    <xf numFmtId="0" fontId="5" fillId="3" borderId="1" applyAlignment="1" pivotButton="0" quotePrefix="0" xfId="0">
      <alignment horizontal="general" vertical="bottom" wrapText="1"/>
    </xf>
    <xf numFmtId="0" fontId="8" fillId="0" borderId="0" applyAlignment="1" pivotButton="0" quotePrefix="0" xfId="0">
      <alignment horizontal="general" vertical="top" wrapText="1"/>
    </xf>
    <xf numFmtId="0" fontId="10" fillId="0" borderId="1" applyAlignment="1" pivotButton="0" quotePrefix="0" xfId="0">
      <alignment horizontal="general" vertical="bottom"/>
    </xf>
    <xf numFmtId="0" fontId="7" fillId="0" borderId="0" applyAlignment="1" pivotButton="0" quotePrefix="0" xfId="0">
      <alignment horizontal="general" vertical="bottom"/>
    </xf>
    <xf numFmtId="0" fontId="17" fillId="0" borderId="0" pivotButton="0" quotePrefix="0" xfId="0"/>
    <xf numFmtId="0" fontId="18" fillId="6" borderId="6" applyAlignment="1" pivotButton="0" quotePrefix="0" xfId="0">
      <alignment horizontal="center" wrapText="1"/>
    </xf>
    <xf numFmtId="0" fontId="19" fillId="0" borderId="6" pivotButton="0" quotePrefix="0" xfId="0"/>
    <xf numFmtId="167" fontId="19" fillId="0" borderId="6" pivotButton="0" quotePrefix="0" xfId="0"/>
    <xf numFmtId="0" fontId="20" fillId="0" borderId="6" pivotButton="0" quotePrefix="0" xfId="0"/>
    <xf numFmtId="0" fontId="21" fillId="7" borderId="6" pivotButton="0" quotePrefix="0" xfId="0"/>
    <xf numFmtId="167" fontId="21" fillId="7" borderId="6" pivotButton="0" quotePrefix="0" xfId="0"/>
    <xf numFmtId="0" fontId="0" fillId="7" borderId="6" pivotButton="0" quotePrefix="0" xfId="0"/>
    <xf numFmtId="0" fontId="20" fillId="7" borderId="6" pivotButton="0" quotePrefix="0" xfId="0"/>
    <xf numFmtId="0" fontId="11" fillId="0" borderId="0" applyAlignment="1" pivotButton="0" quotePrefix="0" xfId="0">
      <alignment horizontal="general" vertical="bottom"/>
    </xf>
    <xf numFmtId="0" fontId="7" fillId="0" borderId="0" applyAlignment="1" pivotButton="0" quotePrefix="0" xfId="0">
      <alignment horizontal="center" vertical="bottom" wrapText="1"/>
    </xf>
    <xf numFmtId="0" fontId="7" fillId="0" borderId="1" applyAlignment="1" pivotButton="0" quotePrefix="0" xfId="0">
      <alignment horizontal="general" vertical="bottom" wrapText="1"/>
    </xf>
    <xf numFmtId="164" fontId="10" fillId="0" borderId="1" applyAlignment="1" pivotButton="0" quotePrefix="0" xfId="0">
      <alignment horizontal="right" vertical="bottom"/>
    </xf>
    <xf numFmtId="164" fontId="5" fillId="0" borderId="1" applyAlignment="1" pivotButton="0" quotePrefix="0" xfId="0">
      <alignment horizontal="general" vertical="bottom" wrapText="1"/>
    </xf>
    <xf numFmtId="0" fontId="10" fillId="0" borderId="1" applyAlignment="1" pivotButton="0" quotePrefix="0" xfId="0">
      <alignment horizontal="general" vertical="bottom" wrapText="1"/>
    </xf>
    <xf numFmtId="0" fontId="10" fillId="4" borderId="1" applyAlignment="1" pivotButton="0" quotePrefix="0" xfId="0">
      <alignment horizontal="general" vertical="bottom" wrapText="1"/>
    </xf>
    <xf numFmtId="164" fontId="7" fillId="4" borderId="1" applyAlignment="1" pivotButton="0" quotePrefix="0" xfId="0">
      <alignment horizontal="general" vertical="bottom"/>
    </xf>
    <xf numFmtId="164" fontId="5" fillId="4" borderId="1" applyAlignment="1" pivotButton="0" quotePrefix="0" xfId="0">
      <alignment horizontal="general" vertical="bottom" wrapText="1"/>
    </xf>
    <xf numFmtId="0" fontId="5" fillId="0" borderId="1" applyAlignment="1" pivotButton="0" quotePrefix="0" xfId="0">
      <alignment horizontal="general" vertical="bottom" wrapText="1"/>
    </xf>
    <xf numFmtId="0" fontId="12" fillId="0" borderId="0" applyAlignment="1" pivotButton="0" quotePrefix="0" xfId="0">
      <alignment horizontal="general" vertical="top" wrapText="1"/>
    </xf>
    <xf numFmtId="0" fontId="13" fillId="0" borderId="0" applyAlignment="1" pivotButton="0" quotePrefix="0" xfId="0">
      <alignment horizontal="general" vertical="bottom"/>
    </xf>
    <xf numFmtId="164" fontId="14" fillId="0" borderId="1" applyAlignment="1" pivotButton="0" quotePrefix="0" xfId="0">
      <alignment horizontal="general" vertical="bottom"/>
    </xf>
    <xf numFmtId="0" fontId="15" fillId="5" borderId="1" applyAlignment="1" pivotButton="0" quotePrefix="0" xfId="0">
      <alignment horizontal="general" vertical="bottom"/>
    </xf>
    <xf numFmtId="0" fontId="0" fillId="0" borderId="4" pivotButton="0" quotePrefix="0" xfId="0"/>
    <xf numFmtId="0" fontId="0" fillId="0" borderId="5" pivotButton="0" quotePrefix="0" xfId="0"/>
    <xf numFmtId="165" fontId="7" fillId="0" borderId="1" applyAlignment="1" pivotButton="0" quotePrefix="0" xfId="0">
      <alignment horizontal="general" vertical="bottom"/>
    </xf>
    <xf numFmtId="0" fontId="0" fillId="0" borderId="1" applyAlignment="1" pivotButton="0" quotePrefix="0" xfId="0">
      <alignment horizontal="general" vertical="bottom"/>
    </xf>
    <xf numFmtId="165" fontId="10" fillId="0" borderId="1" applyAlignment="1" pivotButton="0" quotePrefix="0" xfId="0">
      <alignment horizontal="general" vertical="bottom"/>
    </xf>
    <xf numFmtId="166" fontId="7" fillId="0" borderId="1" applyAlignment="1" pivotButton="0" quotePrefix="0" xfId="0">
      <alignment horizontal="general" vertical="bottom"/>
    </xf>
    <xf numFmtId="166" fontId="16" fillId="0" borderId="1" applyAlignment="1" pivotButton="0" quotePrefix="0" xfId="0">
      <alignment horizontal="general" vertical="bottom"/>
    </xf>
    <xf numFmtId="9" fontId="16" fillId="0" borderId="1" applyAlignment="1" pivotButton="0" quotePrefix="0" xfId="0">
      <alignment horizontal="general" vertical="bottom"/>
    </xf>
    <xf numFmtId="166" fontId="10" fillId="0" borderId="1" applyAlignment="1" pivotButton="0" quotePrefix="0" xfId="0">
      <alignment horizontal="general" vertical="bottom"/>
    </xf>
    <xf numFmtId="0" fontId="22" fillId="0" borderId="0" pivotButton="0" quotePrefix="0" xfId="0"/>
    <xf numFmtId="0" fontId="20" fillId="0" borderId="0" pivotButton="0" quotePrefix="0" xfId="0"/>
    <xf numFmtId="0" fontId="18" fillId="8" borderId="6" pivotButton="0" quotePrefix="0" xfId="0"/>
    <xf numFmtId="0" fontId="0" fillId="0" borderId="9" pivotButton="0" quotePrefix="0" xfId="0"/>
    <xf numFmtId="0" fontId="0" fillId="0" borderId="10" pivotButton="0" quotePrefix="0" xfId="0"/>
    <xf numFmtId="0" fontId="0" fillId="9" borderId="6" pivotButton="0" quotePrefix="0" xfId="0"/>
    <xf numFmtId="0" fontId="19" fillId="9" borderId="6" applyAlignment="1" pivotButton="0" quotePrefix="0" xfId="0">
      <alignment wrapText="1"/>
    </xf>
    <xf numFmtId="165" fontId="19" fillId="9" borderId="6" pivotButton="0" quotePrefix="0" xfId="0"/>
    <xf numFmtId="0" fontId="0" fillId="10" borderId="6" pivotButton="0" quotePrefix="0" xfId="0"/>
    <xf numFmtId="0" fontId="19" fillId="10" borderId="6" applyAlignment="1" pivotButton="0" quotePrefix="0" xfId="0">
      <alignment wrapText="1"/>
    </xf>
    <xf numFmtId="165" fontId="19" fillId="10" borderId="6" pivotButton="0" quotePrefix="0" xfId="0"/>
    <xf numFmtId="0" fontId="0" fillId="11" borderId="6" pivotButton="0" quotePrefix="0" xfId="0"/>
    <xf numFmtId="0" fontId="19" fillId="11" borderId="6" applyAlignment="1" pivotButton="0" quotePrefix="0" xfId="0">
      <alignment wrapText="1"/>
    </xf>
    <xf numFmtId="165" fontId="19" fillId="11" borderId="6" pivotButton="0" quotePrefix="0" xfId="0"/>
    <xf numFmtId="0" fontId="21" fillId="0" borderId="0" pivotButton="0" quotePrefix="0" xfId="0"/>
    <xf numFmtId="165" fontId="21" fillId="0" borderId="0" pivotButton="0" quotePrefix="0" xfId="0"/>
    <xf numFmtId="0" fontId="23" fillId="0" borderId="0" applyAlignment="1" pivotButton="0" quotePrefix="0" xfId="0">
      <alignment vertical="top" wrapText="1"/>
    </xf>
  </cellXfs>
  <cellStyles count="6">
    <cellStyle name="Normal" xfId="0" builtinId="0"/>
    <cellStyle name="Comma" xfId="1" builtinId="3"/>
    <cellStyle name="Comma [0]" xfId="2" builtinId="6"/>
    <cellStyle name="Currency" xfId="3" builtinId="4"/>
    <cellStyle name="Currency [0]" xfId="4" builtinId="7"/>
    <cellStyle name="Percent" xfId="5" builtinId="5"/>
  </cellStyles>
  <colors>
    <indexedColors>
      <rgbColor rgb="FF000000"/>
      <rgbColor rgb="FFFFFFFF"/>
      <rgbColor rgb="FFC0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CE4D6"/>
      <rgbColor rgb="FFDDEBF7"/>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E2EFDA"/>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2E7D32"/>
      <rgbColor rgb="FF003300"/>
      <rgbColor rgb="FF333300"/>
      <rgbColor rgb="FF993300"/>
      <rgbColor rgb="FF993366"/>
      <rgbColor rgb="FF1F4E78"/>
      <rgbColor rgb="FF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sheetPr filterMode="0">
    <outlinePr summaryBelow="1" summaryRight="1"/>
    <pageSetUpPr fitToPage="0"/>
  </sheetPr>
  <dimension ref="A1:E21"/>
  <sheetViews>
    <sheetView showFormulas="0" showGridLines="0" showRowColHeaders="1" showZeros="1" rightToLeft="0" tabSelected="1" showOutlineSymbols="1" defaultGridColor="1"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baseColWidth="8" defaultColWidth="8.6796875" defaultRowHeight="15" zeroHeight="0" outlineLevelRow="0"/>
  <cols>
    <col width="42" customWidth="1" style="43" min="1" max="1"/>
    <col width="16" customWidth="1" style="43" min="2" max="4"/>
    <col width="40" customWidth="1" style="43" min="5" max="5"/>
  </cols>
  <sheetData>
    <row r="1" ht="17.35" customHeight="1" s="44">
      <c r="A1" s="45" t="inlineStr">
        <is>
          <t>Haushalt Neuhausen/Spree 2026 — Eckdaten-Vergleich</t>
        </is>
      </c>
    </row>
    <row r="2" ht="15" customHeight="1" s="44">
      <c r="A2" s="46" t="inlineStr">
        <is>
          <t>Verwaltungsentwurf (10.09.2025) → beschlossener Haushalt 2026; Vorjahr 2025. Alle Angaben in T€.</t>
        </is>
      </c>
    </row>
    <row r="4" ht="26.85" customHeight="1" s="44">
      <c r="A4" s="47" t="inlineStr">
        <is>
          <t>Kennzahl</t>
        </is>
      </c>
      <c r="B4" s="47" t="inlineStr">
        <is>
          <t>Entwurf 09/2025</t>
        </is>
      </c>
      <c r="C4" s="47" t="inlineStr">
        <is>
          <t>Beschlossen 2026</t>
        </is>
      </c>
      <c r="D4" s="47" t="inlineStr">
        <is>
          <t>Beschlossen 2025</t>
        </is>
      </c>
      <c r="E4" s="47" t="inlineStr">
        <is>
          <t>Quelle</t>
        </is>
      </c>
    </row>
    <row r="5" ht="15" customHeight="1" s="44">
      <c r="A5" s="48" t="inlineStr">
        <is>
          <t>Ergebnishaushalt: Gesamt-/ordentl. Fehlbedarf</t>
        </is>
      </c>
      <c r="B5" s="49" t="n">
        <v>-4530.7</v>
      </c>
      <c r="C5" s="49" t="n">
        <v>-1067.8</v>
      </c>
      <c r="D5" s="49" t="n">
        <v>-1114.6</v>
      </c>
      <c r="E5" s="46" t="inlineStr">
        <is>
          <t>Vorbericht Entwurf S.2 (Fehlbetrag 4.530,7); HH2026 ordentl. Ergebnis -1.067,8</t>
        </is>
      </c>
    </row>
    <row r="6" ht="15" customHeight="1" s="44">
      <c r="A6" s="48" t="inlineStr">
        <is>
          <t>Außerordentliches Ergebnis (u.a. Grundstücksverkauf)</t>
        </is>
      </c>
      <c r="B6" s="49" t="n"/>
      <c r="C6" s="49" t="n">
        <v>700</v>
      </c>
      <c r="D6" s="49" t="n">
        <v>1153</v>
      </c>
      <c r="E6" s="46" t="inlineStr">
        <is>
          <t>HH2026 Vorbericht</t>
        </is>
      </c>
    </row>
    <row r="7" ht="15" customHeight="1" s="44">
      <c r="A7" s="48" t="inlineStr">
        <is>
          <t>Gesamtergebnis (Saldo)</t>
        </is>
      </c>
      <c r="B7" s="49" t="n"/>
      <c r="C7" s="49" t="n">
        <v>-367.8</v>
      </c>
      <c r="D7" s="49" t="n">
        <v>38.4</v>
      </c>
      <c r="E7" s="46" t="inlineStr">
        <is>
          <t>HH2026 Gesamtergebnis Z.26</t>
        </is>
      </c>
    </row>
    <row r="8" ht="15" customHeight="1" s="44">
      <c r="A8" s="48" t="inlineStr">
        <is>
          <t>Gewerbesteuer (Ansatz)</t>
        </is>
      </c>
      <c r="B8" s="49" t="n">
        <v>825</v>
      </c>
      <c r="C8" s="49" t="n">
        <v>2000</v>
      </c>
      <c r="D8" s="49" t="n"/>
      <c r="E8" s="46" t="inlineStr">
        <is>
          <t>Konto 611000.401300</t>
        </is>
      </c>
    </row>
    <row r="9" ht="15" customHeight="1" s="44">
      <c r="A9" s="48" t="inlineStr">
        <is>
          <t>Erträge aus Vermögensveräußerung</t>
        </is>
      </c>
      <c r="B9" s="49" t="n">
        <v>0</v>
      </c>
      <c r="C9" s="49" t="n">
        <v>800</v>
      </c>
      <c r="D9" s="49" t="n"/>
      <c r="E9" s="46" t="inlineStr">
        <is>
          <t>Konto 571000.493100</t>
        </is>
      </c>
    </row>
    <row r="10" ht="15" customHeight="1" s="44">
      <c r="A10" s="48" t="inlineStr">
        <is>
          <t>Auszahlungen Baumaßnahmen (gesamt)</t>
        </is>
      </c>
      <c r="B10" s="49" t="n"/>
      <c r="C10" s="49" t="n">
        <v>1069</v>
      </c>
      <c r="D10" s="49" t="n">
        <v>10807.4</v>
      </c>
      <c r="E10" s="46" t="inlineStr">
        <is>
          <t>HH2026 Pkt.2.5 / Gesamtüberblick</t>
        </is>
      </c>
    </row>
    <row r="12" ht="15" customHeight="1" s="44">
      <c r="A12" s="50" t="inlineStr">
        <is>
          <t>Kernaussage: Der Entwurf war mit -4.530,7 T€ "nicht genehmigungsfähig". Die Lücke wurde geschlossen durch höhere Gewerbesteuerschätzung (+1.175), Grundstücksverkauf (+800) und Ausgabenkürzungen — Flugplatz/Container/Mobility Campus blieben.</t>
        </is>
      </c>
    </row>
    <row r="14" ht="15" customHeight="1" s="44">
      <c r="A14" s="51" t="inlineStr">
        <is>
          <t>Gegenfinanzierung-Risiko: Grundstücksverkäufe (öffentlich belegt)</t>
        </is>
      </c>
    </row>
    <row r="15" ht="26.85" customHeight="1" s="44">
      <c r="A15" s="52" t="inlineStr">
        <is>
          <t>Einzahlung Grundstücksverkäufe</t>
        </is>
      </c>
      <c r="B15" s="52" t="inlineStr">
        <is>
          <t>Betrag (€)</t>
        </is>
      </c>
      <c r="C15" s="52" t="inlineStr">
        <is>
          <t>Quelle / Bemerkung</t>
        </is>
      </c>
    </row>
    <row r="16" ht="15" customHeight="1" s="44">
      <c r="A16" s="48" t="inlineStr">
        <is>
          <t>Ansatz 2026 (nur geplant)</t>
        </is>
      </c>
      <c r="B16" s="49" t="n">
        <v>800000</v>
      </c>
      <c r="C16" s="53" t="inlineStr">
        <is>
          <t>Finanzhaushalt; Vorbericht: "Der Verkauf ... ist in 2026 geplant"</t>
        </is>
      </c>
    </row>
    <row r="17" ht="15" customHeight="1" s="44">
      <c r="A17" s="48" t="inlineStr">
        <is>
          <t>Ansatz 2025 (Plan)</t>
        </is>
      </c>
      <c r="B17" s="49" t="n">
        <v>1255000</v>
      </c>
      <c r="C17" s="53" t="inlineStr">
        <is>
          <t>Finanzhaushalt</t>
        </is>
      </c>
    </row>
    <row r="18" ht="15" customHeight="1" s="44">
      <c r="A18" s="54" t="inlineStr">
        <is>
          <t>Ist 2024 (tatsächlich realisiert)</t>
        </is>
      </c>
      <c r="B18" s="55" t="n">
        <v>37966</v>
      </c>
      <c r="C18" s="56" t="inlineStr">
        <is>
          <t>Finanzhaushalt — Plan massiv verfehlt</t>
        </is>
      </c>
    </row>
    <row r="19" ht="64.15000000000001" customHeight="1" s="44">
      <c r="A19" s="54" t="inlineStr">
        <is>
          <t>Charakter der Flächen</t>
        </is>
      </c>
      <c r="B19" s="57" t="inlineStr">
        <is>
          <t>Flugplatz</t>
        </is>
      </c>
      <c r="C19" s="58" t="inlineStr">
        <is>
          <t>Neu erschlossene Gewerbeflächen am Flugplatz; Vermarktung lt. Wirtschaftsplan (öffentl. HH 2026) erst "ab 2026"</t>
        </is>
      </c>
    </row>
    <row r="20" ht="60" customHeight="1" s="44">
      <c r="A20" s="43" t="n"/>
    </row>
    <row r="21" ht="85.05" customHeight="1" s="44">
      <c r="A21" s="59" t="inlineStr">
        <is>
          <t>Bewertung: Der Haushalt 2026 wird u.a. durch einen EINMALIGEN, nur GEPLANTEN Grundstückserlös ausgeglichen (außerordentl. Ertrag 700 T€ netto). 2024 wurden statt Millionenplanung nur 38 T€ realisiert. Zusätzlicher Hinweis (Quelle prüfen, ggf. nicht-öffentlich): Preisannahme des Bürgermeisters von 25 auf 12 €/m² gesenkt — würde den realisierbaren Erlös etwa halbieren.</t>
        </is>
      </c>
    </row>
  </sheetData>
  <mergeCells count="2">
    <mergeCell ref="A20:C20"/>
    <mergeCell ref="A12:E12"/>
  </mergeCell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2.xml><?xml version="1.0" encoding="utf-8"?>
<worksheet xmlns="http://schemas.openxmlformats.org/spreadsheetml/2006/main">
  <sheetPr filterMode="0">
    <outlinePr summaryBelow="1" summaryRight="1"/>
    <pageSetUpPr fitToPage="0"/>
  </sheetPr>
  <dimension ref="A1:D23"/>
  <sheetViews>
    <sheetView showFormulas="0" showGridLines="0" showRowColHeaders="1" showZeros="1" rightToLeft="0" tabSelected="0" showOutlineSymbols="1" defaultGridColor="1"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baseColWidth="8" defaultColWidth="8.6796875" defaultRowHeight="15" zeroHeight="0" outlineLevelRow="0"/>
  <cols>
    <col width="50" customWidth="1" style="43" min="1" max="1"/>
    <col width="16" customWidth="1" style="43" min="2" max="2"/>
    <col width="22" customWidth="1" style="43" min="3" max="3"/>
    <col width="46" customWidth="1" style="43" min="4" max="4"/>
  </cols>
  <sheetData>
    <row r="1" ht="17.35" customHeight="1" s="44">
      <c r="A1" s="45" t="inlineStr">
        <is>
          <t>Flugplatz / Verkehrslandeplatz Cottbus-Neuhausen — direkte &amp; indirekte Mittel</t>
        </is>
      </c>
    </row>
    <row r="2" ht="15" customHeight="1" s="44">
      <c r="A2" s="46" t="inlineStr">
        <is>
          <t>Angaben in T€ (sofern nicht anders vermerkt).</t>
        </is>
      </c>
    </row>
    <row r="4" ht="15" customHeight="1" s="44">
      <c r="A4" s="47" t="inlineStr">
        <is>
          <t>Position</t>
        </is>
      </c>
      <c r="B4" s="47" t="inlineStr">
        <is>
          <t>Betrag (T€)</t>
        </is>
      </c>
      <c r="C4" s="47" t="inlineStr">
        <is>
          <t>Jahr/Status</t>
        </is>
      </c>
      <c r="D4" s="47" t="inlineStr">
        <is>
          <t>Quelle</t>
        </is>
      </c>
    </row>
    <row r="5" ht="15" customHeight="1" s="44">
      <c r="A5" s="60" t="inlineStr">
        <is>
          <t>Aufwertung Verkehrslandeplatz — Gesamt-/Bausumme</t>
        </is>
      </c>
      <c r="B5" s="49" t="n">
        <v>20185</v>
      </c>
      <c r="C5" s="61" t="inlineStr">
        <is>
          <t>Projekt gesamt</t>
        </is>
      </c>
      <c r="D5" s="46" t="inlineStr">
        <is>
          <t>ILB-Bescheid 16.05.2024; Vorbericht</t>
        </is>
      </c>
    </row>
    <row r="6" ht="15" customHeight="1" s="44">
      <c r="A6" s="48" t="inlineStr">
        <is>
          <t xml:space="preserve">  davon Fördermittel (Strukturentwicklung Lausitz, 90 %)</t>
        </is>
      </c>
      <c r="B6" s="49" t="n">
        <v>17412.1</v>
      </c>
      <c r="C6" s="61" t="inlineStr">
        <is>
          <t>Projekt gesamt</t>
        </is>
      </c>
      <c r="D6" s="46" t="inlineStr">
        <is>
          <t>17.412.160,49 €</t>
        </is>
      </c>
    </row>
    <row r="7" ht="15" customHeight="1" s="44">
      <c r="A7" s="48" t="inlineStr">
        <is>
          <t xml:space="preserve">  davon Eigenmittel der Gemeinde</t>
        </is>
      </c>
      <c r="B7" s="49" t="n">
        <v>2772.9</v>
      </c>
      <c r="C7" s="61" t="inlineStr">
        <is>
          <t>Projekt gesamt</t>
        </is>
      </c>
      <c r="D7" s="46" t="inlineStr">
        <is>
          <t>2.772.850,37 €</t>
        </is>
      </c>
    </row>
    <row r="8" ht="15" customHeight="1" s="44">
      <c r="A8" s="60" t="inlineStr">
        <is>
          <t>Investitionsausgaben Flugplatz</t>
        </is>
      </c>
      <c r="B8" s="49" t="n">
        <v>8624</v>
      </c>
      <c r="C8" s="61" t="inlineStr">
        <is>
          <t>Ansatz 2025</t>
        </is>
      </c>
      <c r="D8" s="46" t="inlineStr">
        <is>
          <t>Vorbericht / Inv.-Übersicht</t>
        </is>
      </c>
    </row>
    <row r="9" ht="15" customHeight="1" s="44">
      <c r="A9" s="60" t="inlineStr">
        <is>
          <t>Aufwertung Flugplatz (Hochbau)</t>
        </is>
      </c>
      <c r="B9" s="49" t="n">
        <v>609</v>
      </c>
      <c r="C9" s="61" t="inlineStr">
        <is>
          <t>Ansatz 2026</t>
        </is>
      </c>
      <c r="D9" s="46" t="inlineStr">
        <is>
          <t>Inv.-Übersicht HH2026</t>
        </is>
      </c>
    </row>
    <row r="10" ht="15" customHeight="1" s="44">
      <c r="A10" s="60" t="inlineStr">
        <is>
          <t>Flugplatz: Erwerb Empfangs-/Sanitärcontainer</t>
        </is>
      </c>
      <c r="B10" s="49" t="n">
        <v>250</v>
      </c>
      <c r="C10" s="61" t="inlineStr">
        <is>
          <t>Ansatz 2026</t>
        </is>
      </c>
      <c r="D10" s="46" t="inlineStr">
        <is>
          <t>finanziert aus variablem Kapitalkonto der LWG</t>
        </is>
      </c>
    </row>
    <row r="11" ht="15" customHeight="1" s="44">
      <c r="A11" s="60" t="inlineStr">
        <is>
          <t>Mobility Campus Neuhausen (am Flugplatz)</t>
        </is>
      </c>
      <c r="B11" s="49" t="n">
        <v>250</v>
      </c>
      <c r="C11" s="61" t="inlineStr">
        <is>
          <t>Ansatz 2026</t>
        </is>
      </c>
      <c r="D11" s="46" t="inlineStr">
        <is>
          <t>KoMoNa: Zuwendung 1.135,4 / Bausumme 1.419,3</t>
        </is>
      </c>
    </row>
    <row r="12" ht="15" customHeight="1" s="44">
      <c r="A12" s="60" t="inlineStr">
        <is>
          <t>Flugplatzgesellschaft mbH — Erträge gesamt</t>
        </is>
      </c>
      <c r="B12" s="49" t="n">
        <v>272.6</v>
      </c>
      <c r="C12" s="61" t="inlineStr">
        <is>
          <t>Wirtschaftsplan 2026</t>
        </is>
      </c>
      <c r="D12" s="46" t="inlineStr">
        <is>
          <t>Beteiligung</t>
        </is>
      </c>
    </row>
    <row r="13" ht="15" customHeight="1" s="44">
      <c r="A13" s="48" t="inlineStr">
        <is>
          <t xml:space="preserve">   davon Vermietung/Verpachtung Grundstück</t>
        </is>
      </c>
      <c r="B13" s="49" t="n">
        <v>195</v>
      </c>
      <c r="C13" s="61" t="inlineStr">
        <is>
          <t>WP 2026 (steigend auf 220,0)</t>
        </is>
      </c>
      <c r="D13" s="46" t="inlineStr">
        <is>
          <t>Ergebnis-Ist 180,5</t>
        </is>
      </c>
    </row>
    <row r="14" ht="15" customHeight="1" s="44">
      <c r="A14" s="60" t="inlineStr">
        <is>
          <t>Flugplatzgesellschaft mbH — Jahresüberschuss</t>
        </is>
      </c>
      <c r="B14" s="49" t="n">
        <v>17.3</v>
      </c>
      <c r="C14" s="61" t="inlineStr">
        <is>
          <t>Wirtschaftsplan 2026</t>
        </is>
      </c>
      <c r="D14" s="46" t="inlineStr">
        <is>
          <t>Beteiligung</t>
        </is>
      </c>
    </row>
    <row r="16">
      <c r="A16" s="62" t="inlineStr">
        <is>
          <t>Kostensteigerung über die Zeit (öffentlich belegt)</t>
        </is>
      </c>
    </row>
    <row r="17">
      <c r="A17" s="63" t="inlineStr">
        <is>
          <t>Stand</t>
        </is>
      </c>
      <c r="B17" s="63" t="inlineStr">
        <is>
          <t>Gesamtkosten (T€)</t>
        </is>
      </c>
      <c r="C17" s="63" t="inlineStr">
        <is>
          <t>Eigenanteil Gemeinde (T€)</t>
        </is>
      </c>
      <c r="D17" s="63" t="inlineStr">
        <is>
          <t>Quelle</t>
        </is>
      </c>
    </row>
    <row r="18">
      <c r="A18" s="64" t="inlineStr">
        <is>
          <t>Schätzung 2021 / Bescheid 2022</t>
        </is>
      </c>
      <c r="B18" s="65" t="n">
        <v>10750</v>
      </c>
      <c r="C18" s="65" t="n">
        <v>1000</v>
      </c>
      <c r="D18" s="66" t="inlineStr">
        <is>
          <t>Land Brandenburg PM 2022; CIT</t>
        </is>
      </c>
    </row>
    <row r="19">
      <c r="A19" s="64" t="inlineStr">
        <is>
          <t>Kostenberechnung Anfang 2024</t>
        </is>
      </c>
      <c r="B19" s="65" t="n">
        <v>19900</v>
      </c>
      <c r="C19" s="65" t="n"/>
      <c r="D19" s="66" t="inlineStr">
        <is>
          <t>Beschlussvorlage 2024/487 (22.02.2024)</t>
        </is>
      </c>
    </row>
    <row r="20">
      <c r="A20" s="64" t="inlineStr">
        <is>
          <t>Zuwendungsbescheid (aktuell)</t>
        </is>
      </c>
      <c r="B20" s="65" t="n">
        <v>20185</v>
      </c>
      <c r="C20" s="65" t="n">
        <v>2773</v>
      </c>
      <c r="D20" s="66" t="inlineStr">
        <is>
          <t>Zuwendungsbescheid; Gemeinde-Website</t>
        </is>
      </c>
    </row>
    <row r="21">
      <c r="A21" s="67" t="inlineStr">
        <is>
          <t>+ 22.02.2024: GV beschließt 410.000 € überplanmäßig für Flugplatz</t>
        </is>
      </c>
      <c r="B21" s="68" t="n">
        <v>410</v>
      </c>
      <c r="C21" s="69" t="n"/>
      <c r="D21" s="70" t="inlineStr">
        <is>
          <t>Drs. 2024/487, öffentlich, 15:1; gedeckt aus freigew. Grundschul-Eigenmitteln</t>
        </is>
      </c>
    </row>
    <row r="23">
      <c r="A23" s="67" t="inlineStr">
        <is>
          <t>Mehrzweckgebäude (Container): Haushalt 250 T€ -&gt; Kauf beschlossen 360 T€</t>
        </is>
      </c>
      <c r="B23" s="68" t="n">
        <v>360</v>
      </c>
      <c r="C23" s="69" t="n"/>
      <c r="D23" s="70" t="inlineStr">
        <is>
          <t>Öffentl. Niederschrift GV 29.01.2026 (10:1:1); Erschließung lt. Protokoll evtl. nicht enthalten</t>
        </is>
      </c>
    </row>
  </sheetData>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3.xml><?xml version="1.0" encoding="utf-8"?>
<worksheet xmlns="http://schemas.openxmlformats.org/spreadsheetml/2006/main">
  <sheetPr>
    <outlinePr summaryBelow="1" summaryRight="1"/>
    <pageSetUpPr/>
  </sheetPr>
  <dimension ref="A1:D47"/>
  <sheetViews>
    <sheetView showGridLines="0" workbookViewId="0">
      <pane ySplit="4" topLeftCell="A5" activePane="bottomLeft" state="frozen"/>
      <selection pane="bottomLeft" activeCell="A1" sqref="A1"/>
    </sheetView>
  </sheetViews>
  <sheetFormatPr baseColWidth="8" defaultRowHeight="15"/>
  <cols>
    <col width="20" customWidth="1" style="44" min="1" max="1"/>
    <col width="48" customWidth="1" style="44" min="2" max="2"/>
    <col width="12" customWidth="1" style="44" min="3" max="3"/>
    <col width="38" customWidth="1" style="44" min="4" max="4"/>
  </cols>
  <sheetData>
    <row r="1">
      <c r="A1" s="94" t="inlineStr">
        <is>
          <t>Was wurde in den Dörfern gekürzt? (Entwurf 09/2025 → beschlossener Haushalt 2026)</t>
        </is>
      </c>
    </row>
    <row r="2">
      <c r="A2" s="95" t="inlineStr">
        <is>
          <t>Vergleich der angemeldeten Bedarfe mit dem beschlossenen Plan – beide öffentlich. Beträge in T€. Rot = gestrichen, Gelb = gekürzt/verschoben, Grün = blieb enthalten.</t>
        </is>
      </c>
    </row>
    <row r="4">
      <c r="A4" s="63" t="inlineStr">
        <is>
          <t>Ortsteil</t>
        </is>
      </c>
      <c r="B4" s="63" t="inlineStr">
        <is>
          <t>Maßnahme</t>
        </is>
      </c>
      <c r="C4" s="63" t="inlineStr">
        <is>
          <t>Angemeldet</t>
        </is>
      </c>
      <c r="D4" s="63" t="inlineStr">
        <is>
          <t>Status im beschlossenen Haushalt</t>
        </is>
      </c>
    </row>
    <row r="5">
      <c r="A5" s="96" t="inlineStr">
        <is>
          <t>Groß Oßnig</t>
        </is>
      </c>
      <c r="B5" s="97" t="n"/>
      <c r="C5" s="97" t="n"/>
      <c r="D5" s="98" t="n"/>
    </row>
    <row r="6">
      <c r="A6" s="99" t="inlineStr"/>
      <c r="B6" s="100" t="inlineStr">
        <is>
          <t>Asphaltierung „Apfelweg"</t>
        </is>
      </c>
      <c r="C6" s="101" t="n">
        <v>80</v>
      </c>
      <c r="D6" s="100" t="inlineStr">
        <is>
          <t>gestrichen</t>
        </is>
      </c>
    </row>
    <row r="7">
      <c r="A7" s="96" t="inlineStr">
        <is>
          <t>Klein Döbbern</t>
        </is>
      </c>
      <c r="B7" s="97" t="n"/>
      <c r="C7" s="97" t="n"/>
      <c r="D7" s="98" t="n"/>
    </row>
    <row r="8">
      <c r="A8" s="99" t="inlineStr"/>
      <c r="B8" s="100" t="inlineStr">
        <is>
          <t>Straße zur Talsperre</t>
        </is>
      </c>
      <c r="C8" s="101" t="n">
        <v>100</v>
      </c>
      <c r="D8" s="100" t="inlineStr">
        <is>
          <t>gestrichen</t>
        </is>
      </c>
    </row>
    <row r="9">
      <c r="A9" s="96" t="inlineStr">
        <is>
          <t>Komptendorf</t>
        </is>
      </c>
      <c r="B9" s="97" t="n"/>
      <c r="C9" s="97" t="n"/>
      <c r="D9" s="98" t="n"/>
    </row>
    <row r="10">
      <c r="A10" s="102" t="inlineStr"/>
      <c r="B10" s="103" t="inlineStr">
        <is>
          <t>Straße „Am Feldrain" (Asphalt)</t>
        </is>
      </c>
      <c r="C10" s="104" t="n">
        <v>80</v>
      </c>
      <c r="D10" s="103" t="inlineStr">
        <is>
          <t>auf 5,0 (nur Material) gekürzt</t>
        </is>
      </c>
    </row>
    <row r="11">
      <c r="A11" s="102" t="inlineStr"/>
      <c r="B11" s="103" t="inlineStr">
        <is>
          <t>Kita: grundhafte Sanierung Flur</t>
        </is>
      </c>
      <c r="C11" s="104" t="n">
        <v>60</v>
      </c>
      <c r="D11" s="103" t="inlineStr">
        <is>
          <t>auf 2027 verschoben (2026 nur 5,0 Planung)</t>
        </is>
      </c>
    </row>
    <row r="12">
      <c r="A12" s="105" t="inlineStr"/>
      <c r="B12" s="106" t="inlineStr">
        <is>
          <t>Kita: Parkplatz 2. BA</t>
        </is>
      </c>
      <c r="C12" s="107" t="n">
        <v>40</v>
      </c>
      <c r="D12" s="106" t="inlineStr">
        <is>
          <t>enthalten</t>
        </is>
      </c>
    </row>
    <row r="13">
      <c r="A13" s="96" t="inlineStr">
        <is>
          <t>Kahsel</t>
        </is>
      </c>
      <c r="B13" s="97" t="n"/>
      <c r="C13" s="97" t="n"/>
      <c r="D13" s="98" t="n"/>
    </row>
    <row r="14">
      <c r="A14" s="99" t="inlineStr"/>
      <c r="B14" s="100" t="inlineStr">
        <is>
          <t>Kita: Sanierung Gruppenraum</t>
        </is>
      </c>
      <c r="C14" s="101" t="n">
        <v>10</v>
      </c>
      <c r="D14" s="100" t="inlineStr">
        <is>
          <t>nicht mehr enthalten</t>
        </is>
      </c>
    </row>
    <row r="15">
      <c r="A15" s="99" t="inlineStr"/>
      <c r="B15" s="100" t="inlineStr">
        <is>
          <t>Denkmal neu verfugen</t>
        </is>
      </c>
      <c r="C15" s="101" t="n">
        <v>5</v>
      </c>
      <c r="D15" s="100" t="inlineStr">
        <is>
          <t>nicht mehr enthalten</t>
        </is>
      </c>
    </row>
    <row r="16">
      <c r="A16" s="96" t="inlineStr">
        <is>
          <t>Kahsel/Drieschnitz</t>
        </is>
      </c>
      <c r="B16" s="97" t="n"/>
      <c r="C16" s="97" t="n"/>
      <c r="D16" s="98" t="n"/>
    </row>
    <row r="17">
      <c r="A17" s="99" t="inlineStr"/>
      <c r="B17" s="100" t="inlineStr">
        <is>
          <t>Maibaumständer</t>
        </is>
      </c>
      <c r="C17" s="101" t="n">
        <v>2</v>
      </c>
      <c r="D17" s="100" t="inlineStr">
        <is>
          <t>nicht mehr enthalten</t>
        </is>
      </c>
    </row>
    <row r="18">
      <c r="A18" s="96" t="inlineStr">
        <is>
          <t>Roggosen</t>
        </is>
      </c>
      <c r="B18" s="97" t="n"/>
      <c r="C18" s="97" t="n"/>
      <c r="D18" s="98" t="n"/>
    </row>
    <row r="19">
      <c r="A19" s="99" t="inlineStr"/>
      <c r="B19" s="100" t="inlineStr">
        <is>
          <t>Sanierung Sanitäranlage (DGH)</t>
        </is>
      </c>
      <c r="C19" s="101" t="n">
        <v>50</v>
      </c>
      <c r="D19" s="100" t="inlineStr">
        <is>
          <t>gestrichen</t>
        </is>
      </c>
    </row>
    <row r="20">
      <c r="A20" s="99" t="inlineStr"/>
      <c r="B20" s="100" t="inlineStr">
        <is>
          <t>Wendeschleife „Laubsdorfer Weg" + Gehweg</t>
        </is>
      </c>
      <c r="C20" s="101" t="n">
        <v>20</v>
      </c>
      <c r="D20" s="100" t="inlineStr">
        <is>
          <t>nicht mehr enthalten</t>
        </is>
      </c>
    </row>
    <row r="21">
      <c r="A21" s="99" t="inlineStr"/>
      <c r="B21" s="100" t="inlineStr">
        <is>
          <t>Denkmal: Zaun</t>
        </is>
      </c>
      <c r="C21" s="101" t="n">
        <v>20</v>
      </c>
      <c r="D21" s="100" t="inlineStr">
        <is>
          <t>nicht mehr enthalten</t>
        </is>
      </c>
    </row>
    <row r="22">
      <c r="A22" s="96" t="inlineStr">
        <is>
          <t>Sergen</t>
        </is>
      </c>
      <c r="B22" s="97" t="n"/>
      <c r="C22" s="97" t="n"/>
      <c r="D22" s="98" t="n"/>
    </row>
    <row r="23">
      <c r="A23" s="99" t="inlineStr"/>
      <c r="B23" s="100" t="inlineStr">
        <is>
          <t>Umbau Wiegehäuschen</t>
        </is>
      </c>
      <c r="C23" s="101" t="n">
        <v>30</v>
      </c>
      <c r="D23" s="100" t="inlineStr">
        <is>
          <t>nicht mehr enthalten</t>
        </is>
      </c>
    </row>
    <row r="24">
      <c r="A24" s="99" t="inlineStr"/>
      <c r="B24" s="100" t="inlineStr">
        <is>
          <t>Risssanierung „Jether Straße"</t>
        </is>
      </c>
      <c r="C24" s="101" t="n">
        <v>25</v>
      </c>
      <c r="D24" s="100" t="inlineStr">
        <is>
          <t>nicht mehr enthalten</t>
        </is>
      </c>
    </row>
    <row r="25">
      <c r="A25" s="99" t="inlineStr"/>
      <c r="B25" s="100" t="inlineStr">
        <is>
          <t>Brücke/Durchlass (B085)</t>
        </is>
      </c>
      <c r="C25" s="101" t="n">
        <v>30</v>
      </c>
      <c r="D25" s="100" t="inlineStr">
        <is>
          <t>nicht mehr enthalten</t>
        </is>
      </c>
    </row>
    <row r="26">
      <c r="A26" s="96" t="inlineStr">
        <is>
          <t>Bagenz</t>
        </is>
      </c>
      <c r="B26" s="97" t="n"/>
      <c r="C26" s="97" t="n"/>
      <c r="D26" s="98" t="n"/>
    </row>
    <row r="27">
      <c r="A27" s="102" t="inlineStr"/>
      <c r="B27" s="103" t="inlineStr">
        <is>
          <t>Brücke/Durchlass (B005)</t>
        </is>
      </c>
      <c r="C27" s="104" t="n">
        <v>250</v>
      </c>
      <c r="D27" s="103" t="inlineStr">
        <is>
          <t>auf 50,0 gekürzt (−200)</t>
        </is>
      </c>
    </row>
    <row r="28">
      <c r="A28" s="96" t="inlineStr">
        <is>
          <t>Gablenz</t>
        </is>
      </c>
      <c r="B28" s="97" t="n"/>
      <c r="C28" s="97" t="n"/>
      <c r="D28" s="98" t="n"/>
    </row>
    <row r="29">
      <c r="A29" s="105" t="inlineStr"/>
      <c r="B29" s="106" t="inlineStr">
        <is>
          <t>Brücke/Durchlass (B0025)</t>
        </is>
      </c>
      <c r="C29" s="107" t="n">
        <v>60</v>
      </c>
      <c r="D29" s="106" t="inlineStr">
        <is>
          <t>enthalten</t>
        </is>
      </c>
    </row>
    <row r="30">
      <c r="A30" s="96" t="inlineStr">
        <is>
          <t>Frauendorf</t>
        </is>
      </c>
      <c r="B30" s="97" t="n"/>
      <c r="C30" s="97" t="n"/>
      <c r="D30" s="98" t="n"/>
    </row>
    <row r="31">
      <c r="A31" s="99" t="inlineStr"/>
      <c r="B31" s="100" t="inlineStr">
        <is>
          <t>Brücke/Durchlass</t>
        </is>
      </c>
      <c r="C31" s="101" t="n">
        <v>20</v>
      </c>
      <c r="D31" s="100" t="inlineStr">
        <is>
          <t>nicht mehr enthalten</t>
        </is>
      </c>
    </row>
    <row r="32">
      <c r="A32" s="96" t="inlineStr">
        <is>
          <t>Haasow</t>
        </is>
      </c>
      <c r="B32" s="97" t="n"/>
      <c r="C32" s="97" t="n"/>
      <c r="D32" s="98" t="n"/>
    </row>
    <row r="33">
      <c r="A33" s="99" t="inlineStr"/>
      <c r="B33" s="100" t="inlineStr">
        <is>
          <t>DGH/FW: Umgestaltung Giebelseite</t>
        </is>
      </c>
      <c r="C33" s="101" t="n">
        <v>20</v>
      </c>
      <c r="D33" s="100" t="inlineStr">
        <is>
          <t>gestrichen</t>
        </is>
      </c>
    </row>
    <row r="34">
      <c r="A34" s="105" t="inlineStr"/>
      <c r="B34" s="106" t="inlineStr">
        <is>
          <t>DGH/FW: Umbau Heizung</t>
        </is>
      </c>
      <c r="C34" s="107" t="n">
        <v>15</v>
      </c>
      <c r="D34" s="106" t="inlineStr">
        <is>
          <t>enthalten</t>
        </is>
      </c>
    </row>
    <row r="35">
      <c r="A35" s="99" t="inlineStr"/>
      <c r="B35" s="100" t="inlineStr">
        <is>
          <t>Brücke/Durchlass (B0045)</t>
        </is>
      </c>
      <c r="C35" s="101" t="n">
        <v>20</v>
      </c>
      <c r="D35" s="100" t="inlineStr">
        <is>
          <t>nicht mehr enthalten</t>
        </is>
      </c>
    </row>
    <row r="36">
      <c r="A36" s="96" t="inlineStr">
        <is>
          <t>Neuhausen</t>
        </is>
      </c>
      <c r="B36" s="97" t="n"/>
      <c r="C36" s="97" t="n"/>
      <c r="D36" s="98" t="n"/>
    </row>
    <row r="37">
      <c r="A37" s="99" t="inlineStr"/>
      <c r="B37" s="100" t="inlineStr">
        <is>
          <t>Brücke/Durchlass (B0075/B0080)</t>
        </is>
      </c>
      <c r="C37" s="101" t="n">
        <v>5</v>
      </c>
      <c r="D37" s="100" t="inlineStr">
        <is>
          <t>nicht mehr enthalten</t>
        </is>
      </c>
    </row>
    <row r="38">
      <c r="A38" s="99" t="inlineStr"/>
      <c r="B38" s="100" t="inlineStr">
        <is>
          <t>Milchrampe: Holzschutz/Anschlagbretter</t>
        </is>
      </c>
      <c r="C38" s="101" t="n">
        <v>2.5</v>
      </c>
      <c r="D38" s="100" t="inlineStr">
        <is>
          <t>nicht mehr enthalten</t>
        </is>
      </c>
    </row>
    <row r="39">
      <c r="A39" s="96" t="inlineStr">
        <is>
          <t>Laubsdorf</t>
        </is>
      </c>
      <c r="B39" s="97" t="n"/>
      <c r="C39" s="97" t="n"/>
      <c r="D39" s="98" t="n"/>
    </row>
    <row r="40">
      <c r="A40" s="105" t="inlineStr"/>
      <c r="B40" s="106" t="inlineStr">
        <is>
          <t>Grundschule: Erneuerung ELT-Anlage</t>
        </is>
      </c>
      <c r="C40" s="107" t="n">
        <v>200</v>
      </c>
      <c r="D40" s="106" t="inlineStr">
        <is>
          <t>enthalten</t>
        </is>
      </c>
    </row>
    <row r="41">
      <c r="A41" s="99" t="inlineStr"/>
      <c r="B41" s="100" t="inlineStr">
        <is>
          <t>Grundschule: Erneuerung Heizungsanlage</t>
        </is>
      </c>
      <c r="C41" s="101" t="n">
        <v>100</v>
      </c>
      <c r="D41" s="100" t="inlineStr">
        <is>
          <t>gestrichen</t>
        </is>
      </c>
    </row>
    <row r="42">
      <c r="A42" s="99" t="inlineStr"/>
      <c r="B42" s="100" t="inlineStr">
        <is>
          <t>Grundschule: Renovierung Küche</t>
        </is>
      </c>
      <c r="C42" s="101" t="n">
        <v>50</v>
      </c>
      <c r="D42" s="100" t="inlineStr">
        <is>
          <t>gestrichen</t>
        </is>
      </c>
    </row>
    <row r="43">
      <c r="A43" s="102" t="inlineStr"/>
      <c r="B43" s="103" t="inlineStr">
        <is>
          <t>Grundschule: Regenentwässerung</t>
        </is>
      </c>
      <c r="C43" s="104" t="n">
        <v>40</v>
      </c>
      <c r="D43" s="103" t="inlineStr">
        <is>
          <t>auf 10,0 gekürzt (−30)</t>
        </is>
      </c>
    </row>
    <row r="45">
      <c r="B45" s="108" t="inlineStr">
        <is>
          <t>Summe vollständig gestrichener Posten (rot)</t>
        </is>
      </c>
      <c r="C45" s="109" t="n">
        <v>589.5</v>
      </c>
    </row>
    <row r="47" ht="58" customHeight="1" s="44">
      <c r="A47" s="110" t="inlineStr">
        <is>
          <t>Methodik: Vergleich der „Wesentlichen Bedarfsanmeldungen" im öffentlichen Haushaltsentwurf (10.09.2025) mit den Erläuterungen im beschlossenen Haushalt 2026. „Nicht mehr enthalten" bedeutet: Posten taucht im beschlossenen Plan nicht mehr auf, der jeweilige Etat wurde gleichzeitig deutlich gesenkt. Die Beschluss-Erläuterung ist eine Zusammenfassung („u.a.") – Einzelfälle ggf. am Originalplan gegenprüfen.</t>
        </is>
      </c>
    </row>
  </sheetData>
  <mergeCells count="14">
    <mergeCell ref="A5:D5"/>
    <mergeCell ref="A9:D9"/>
    <mergeCell ref="A18:D18"/>
    <mergeCell ref="A22:D22"/>
    <mergeCell ref="A26:D26"/>
    <mergeCell ref="A30:D30"/>
    <mergeCell ref="A39:D39"/>
    <mergeCell ref="A7:D7"/>
    <mergeCell ref="A16:D16"/>
    <mergeCell ref="A47:D47"/>
    <mergeCell ref="A28:D28"/>
    <mergeCell ref="A36:D36"/>
    <mergeCell ref="A32:D32"/>
    <mergeCell ref="A13:D13"/>
  </mergeCells>
  <pageMargins left="0.75" right="0.75" top="1" bottom="1" header="0.5" footer="0.5"/>
</worksheet>
</file>

<file path=xl/worksheets/sheet4.xml><?xml version="1.0" encoding="utf-8"?>
<worksheet xmlns="http://schemas.openxmlformats.org/spreadsheetml/2006/main">
  <sheetPr filterMode="0">
    <outlinePr summaryBelow="1" summaryRight="1"/>
    <pageSetUpPr fitToPage="0"/>
  </sheetPr>
  <dimension ref="A1:D17"/>
  <sheetViews>
    <sheetView showFormulas="0" showGridLines="0" showRowColHeaders="1" showZeros="1" rightToLeft="0" tabSelected="0" showOutlineSymbols="1" defaultGridColor="1"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baseColWidth="8" defaultColWidth="8.6796875" defaultRowHeight="15" zeroHeight="0" outlineLevelRow="0"/>
  <cols>
    <col width="44" customWidth="1" style="43" min="1" max="1"/>
    <col width="18" customWidth="1" style="43" min="2" max="2"/>
    <col width="52" customWidth="1" style="43" min="3" max="3"/>
    <col width="46" customWidth="1" style="43" min="4" max="4"/>
  </cols>
  <sheetData>
    <row r="1" ht="17.35" customHeight="1" s="44">
      <c r="A1" s="45" t="inlineStr">
        <is>
          <t>Solar/PV-Pacht &amp; Flugplatz — NUR öffentlich belegbare Quellen</t>
        </is>
      </c>
      <c r="B1" s="61" t="n"/>
      <c r="C1" s="61" t="n"/>
      <c r="D1" s="61" t="n"/>
    </row>
    <row r="2" ht="15" customHeight="1" s="44">
      <c r="A2" s="71" t="inlineStr">
        <is>
          <t>Öffentlich zitierfähig. KEINE Zahlen aus dem internen Jahresabschluss (Aufsichtsrat). Werte in € bzw. wie angegeben.</t>
        </is>
      </c>
      <c r="B2" s="61" t="n"/>
      <c r="C2" s="61" t="n"/>
      <c r="D2" s="61" t="n"/>
    </row>
    <row r="3" ht="15" customHeight="1" s="44">
      <c r="A3" s="61" t="n"/>
      <c r="B3" s="61" t="n"/>
      <c r="C3" s="61" t="n"/>
      <c r="D3" s="61" t="n"/>
    </row>
    <row r="4" ht="15" customHeight="1" s="44">
      <c r="A4" s="52" t="inlineStr">
        <is>
          <t>Aussage / Position</t>
        </is>
      </c>
      <c r="B4" s="52" t="inlineStr">
        <is>
          <t>Wert</t>
        </is>
      </c>
      <c r="C4" s="52" t="inlineStr">
        <is>
          <t>Quelle (öffentlich)</t>
        </is>
      </c>
      <c r="D4" s="72" t="n"/>
    </row>
    <row r="5" ht="23.85" customHeight="1" s="44">
      <c r="A5" s="73" t="inlineStr">
        <is>
          <t>Gemeinde = 100% Gesellschafterin (seit 2009) &amp; Eigentümerin</t>
        </is>
      </c>
      <c r="B5" s="74" t="inlineStr">
        <is>
          <t>100%</t>
        </is>
      </c>
      <c r="C5" s="75" t="inlineStr">
        <is>
          <t>neuhausen-spree.de (Beteiligung); flughafen-cottbus.de; HRB 1516 AG Cottbus</t>
        </is>
      </c>
      <c r="D5" s="61" t="n"/>
    </row>
    <row r="6" ht="23.85" customHeight="1" s="44">
      <c r="A6" s="73" t="inlineStr">
        <is>
          <t>Zwei Solarparks (36 ha) "sichern die wirtschaftliche Basis des Flugplatzes"</t>
        </is>
      </c>
      <c r="B6" s="74" t="inlineStr">
        <is>
          <t>36 ha / seit 2012</t>
        </is>
      </c>
      <c r="C6" s="75" t="inlineStr">
        <is>
          <t>IHK Cottbus, Pressebeitrag 2025 (öffentlich)</t>
        </is>
      </c>
      <c r="D6" s="61" t="n"/>
    </row>
    <row r="7" ht="15" customHeight="1" s="44">
      <c r="A7" s="76" t="inlineStr">
        <is>
          <t>Umsatzerlöse der Gesellschaft (Ist 2024)</t>
        </is>
      </c>
      <c r="B7" s="49" t="n">
        <v>225364</v>
      </c>
      <c r="C7" s="75" t="inlineStr">
        <is>
          <t>Wirtschaftsplan 2026 im öffentl. Haushaltsplan (ALLRIS)</t>
        </is>
      </c>
      <c r="D7" s="61" t="n"/>
    </row>
    <row r="8" ht="23.85" customHeight="1" s="44">
      <c r="A8" s="77" t="inlineStr">
        <is>
          <t>davon Vermietung/Verpachtung Grundstück (Ist 2024)</t>
        </is>
      </c>
      <c r="B8" s="78" t="n">
        <v>180481</v>
      </c>
      <c r="C8" s="79" t="inlineStr">
        <is>
          <t>Wirtschaftsplan 2026 — entspricht ca. 80% des Umsatzes</t>
        </is>
      </c>
      <c r="D8" s="61" t="n"/>
    </row>
    <row r="9" ht="15" customHeight="1" s="44">
      <c r="A9" s="73" t="inlineStr">
        <is>
          <t xml:space="preserve">   Ansatz 2025 / 2026</t>
        </is>
      </c>
      <c r="B9" s="49" t="n">
        <v>195000</v>
      </c>
      <c r="C9" s="75" t="inlineStr">
        <is>
          <t>Wirtschaftsplan 2026</t>
        </is>
      </c>
      <c r="D9" s="61" t="n"/>
    </row>
    <row r="10" ht="15" customHeight="1" s="44">
      <c r="A10" s="73" t="inlineStr">
        <is>
          <t xml:space="preserve">   Planung ab 2027</t>
        </is>
      </c>
      <c r="B10" s="49" t="n">
        <v>220000</v>
      </c>
      <c r="C10" s="75" t="inlineStr">
        <is>
          <t>Wirtschaftsplan 2026</t>
        </is>
      </c>
      <c r="D10" s="61" t="n"/>
    </row>
    <row r="11" ht="15" customHeight="1" s="44">
      <c r="A11" s="73" t="inlineStr">
        <is>
          <t>Landegebühren (Ist 2024) — Kerngeschäft Luftfahrt</t>
        </is>
      </c>
      <c r="B11" s="49" t="n">
        <v>9470</v>
      </c>
      <c r="C11" s="75" t="inlineStr">
        <is>
          <t>Wirtschaftsplan 2026</t>
        </is>
      </c>
      <c r="D11" s="61" t="n"/>
    </row>
    <row r="12" ht="15" customHeight="1" s="44">
      <c r="A12" s="73" t="inlineStr">
        <is>
          <t>Standplatzgebühren (Ist 2024)</t>
        </is>
      </c>
      <c r="B12" s="49" t="n">
        <v>7503</v>
      </c>
      <c r="C12" s="80" t="inlineStr">
        <is>
          <t>Wirtschaftsplan 2026</t>
        </is>
      </c>
      <c r="D12" s="61" t="n"/>
    </row>
    <row r="13" ht="60" customHeight="1" s="44">
      <c r="A13" s="73" t="inlineStr">
        <is>
          <t>Jahresergebnis der Gesellschaft (Ist 2024)</t>
        </is>
      </c>
      <c r="B13" s="49" t="n">
        <v>-1737</v>
      </c>
      <c r="C13" s="80" t="inlineStr">
        <is>
          <t>Wirtschaftsplan 2026</t>
        </is>
      </c>
      <c r="D13" s="61" t="n"/>
    </row>
    <row r="15" ht="72" customHeight="1" s="44">
      <c r="A15" s="59" t="inlineStr">
        <is>
          <t>Öffentlich belegbare Kernaussage: Die Flugplatzgesellschaft (100% Gemeinde, auf gemeindeeigenem Grund) erzielt rund 80% ihrer Erträge aus Grundstücksverpachtung (~180 T€/Jahr) — laut IHK aus zwei Solarparks. Das Kerngeschäft Luftfahrt (Landegebühren ~9,5 T€) ist marginal. Diese Pacht auf Gemeindeland verbleibt in der Gesellschaft und stützt den Flugplatzbetrieb, statt dem Kernhaushalt zugutezukommen. Alles vorstehend ist ohne den internen Abschluss belegbar.</t>
        </is>
      </c>
    </row>
    <row r="17" ht="42" customHeight="1" s="44">
      <c r="A17" s="81" t="inlineStr">
        <is>
          <t>HINWEIS: Der interne Jahresabschluss (Aufsichtsrat) unterliegt der Verschwiegenheitspflicht. Detailzahlen daraus NICHT öffentlich verwenden — die obigen öffentlichen Quellen genügen.</t>
        </is>
      </c>
    </row>
  </sheetData>
  <mergeCells count="2">
    <mergeCell ref="A15:C15"/>
    <mergeCell ref="A17:C17"/>
  </mergeCell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5.xml><?xml version="1.0" encoding="utf-8"?>
<worksheet xmlns="http://schemas.openxmlformats.org/spreadsheetml/2006/main">
  <sheetPr filterMode="0">
    <outlinePr summaryBelow="1" summaryRight="1"/>
    <pageSetUpPr fitToPage="0"/>
  </sheetPr>
  <dimension ref="A1:E35"/>
  <sheetViews>
    <sheetView showFormulas="0" showGridLines="0" showRowColHeaders="1" showZeros="1" rightToLeft="0" tabSelected="0" showOutlineSymbols="1" defaultGridColor="1"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baseColWidth="8" defaultColWidth="8.6796875" defaultRowHeight="15" zeroHeight="0" outlineLevelRow="0"/>
  <cols>
    <col width="18" customWidth="1" style="43" min="1" max="1"/>
    <col width="46" customWidth="1" style="43" min="2" max="2"/>
    <col width="14" customWidth="1" style="43" min="3" max="5"/>
  </cols>
  <sheetData>
    <row r="1" ht="17.35" customHeight="1" s="44">
      <c r="A1" s="45" t="inlineStr">
        <is>
          <t>Positions-Diff Ansatz 2026: Entwurf (10.09.2025) → beschlossen</t>
        </is>
      </c>
    </row>
    <row r="2" ht="15" customHeight="1" s="44">
      <c r="A2" s="82" t="inlineStr">
        <is>
          <t>ROHBEFUND aus Textauswertung. Technische/interne Buchungen herausgefiltert. Vor öffentlicher Nutzung jeden Posten am PDF prüfen. Werte in €.</t>
        </is>
      </c>
    </row>
    <row r="4" ht="15" customHeight="1" s="44">
      <c r="A4" s="47" t="inlineStr">
        <is>
          <t>Produkt.Konto</t>
        </is>
      </c>
      <c r="B4" s="47" t="inlineStr">
        <is>
          <t>Bezeichnung</t>
        </is>
      </c>
      <c r="C4" s="47" t="inlineStr">
        <is>
          <t>Entwurf</t>
        </is>
      </c>
      <c r="D4" s="47" t="inlineStr">
        <is>
          <t>Beschlossen</t>
        </is>
      </c>
      <c r="E4" s="47" t="inlineStr">
        <is>
          <t>Δ</t>
        </is>
      </c>
    </row>
    <row r="5" ht="15" customHeight="1" s="44">
      <c r="A5" s="61" t="inlineStr">
        <is>
          <t>573019.543300</t>
        </is>
      </c>
      <c r="B5" s="61" t="inlineStr">
        <is>
          <t>Geschäftsaufwendungen (Post- und</t>
        </is>
      </c>
      <c r="C5" s="49" t="n">
        <v>111400</v>
      </c>
      <c r="D5" s="49" t="n">
        <v>600</v>
      </c>
      <c r="E5" s="83" t="n">
        <v>-110800</v>
      </c>
    </row>
    <row r="6" ht="15" customHeight="1" s="44">
      <c r="A6" s="61" t="inlineStr">
        <is>
          <t>366000.543300</t>
        </is>
      </c>
      <c r="B6" s="61" t="inlineStr">
        <is>
          <t>Geschäftsaufwendungen (Post- und</t>
        </is>
      </c>
      <c r="C6" s="49" t="n">
        <v>73200</v>
      </c>
      <c r="D6" s="49" t="n">
        <v>200</v>
      </c>
      <c r="E6" s="83" t="n">
        <v>-73000</v>
      </c>
    </row>
    <row r="7" ht="15" customHeight="1" s="44">
      <c r="A7" s="61" t="inlineStr">
        <is>
          <t>111300.543510</t>
        </is>
      </c>
      <c r="B7" s="61" t="inlineStr">
        <is>
          <t>Geschäftsaufwendungen (Gerichts-und</t>
        </is>
      </c>
      <c r="C7" s="49" t="n">
        <v>58800</v>
      </c>
      <c r="D7" s="49" t="n">
        <v>300</v>
      </c>
      <c r="E7" s="83" t="n">
        <v>-58500</v>
      </c>
    </row>
    <row r="8" ht="15" customHeight="1" s="44">
      <c r="A8" s="61" t="inlineStr">
        <is>
          <t>365000.501200</t>
        </is>
      </c>
      <c r="B8" s="61" t="inlineStr">
        <is>
          <t>Dienstaufwendungen Tariflich Beschäftigte</t>
        </is>
      </c>
      <c r="C8" s="49" t="n">
        <v>1645000</v>
      </c>
      <c r="D8" s="49" t="n">
        <v>1615000</v>
      </c>
      <c r="E8" s="83" t="n">
        <v>-30000</v>
      </c>
    </row>
    <row r="9" ht="15" customHeight="1" s="44">
      <c r="A9" s="61" t="inlineStr">
        <is>
          <t>111100.501200</t>
        </is>
      </c>
      <c r="B9" s="61" t="inlineStr">
        <is>
          <t>Dienstaufwendungen Tariflich Beschäftigte</t>
        </is>
      </c>
      <c r="C9" s="49" t="n">
        <v>774000</v>
      </c>
      <c r="D9" s="49" t="n">
        <v>762000</v>
      </c>
      <c r="E9" s="83" t="n">
        <v>-12000</v>
      </c>
    </row>
    <row r="10" ht="15" customHeight="1" s="44">
      <c r="A10" s="61" t="inlineStr">
        <is>
          <t>365040.531804</t>
        </is>
      </c>
      <c r="B10" s="61" t="inlineStr">
        <is>
          <t>Zuschüsse (aus Spenden für laufende</t>
        </is>
      </c>
      <c r="C10" s="49" t="n">
        <v>22100</v>
      </c>
      <c r="D10" s="49" t="n">
        <v>10500</v>
      </c>
      <c r="E10" s="83" t="n">
        <v>-11600</v>
      </c>
    </row>
    <row r="11" ht="15" customHeight="1" s="44">
      <c r="A11" s="61" t="inlineStr">
        <is>
          <t>111000.501200</t>
        </is>
      </c>
      <c r="B11" s="61" t="inlineStr">
        <is>
          <t>Dienstaufwendungen Tariflich Beschäftigte</t>
        </is>
      </c>
      <c r="C11" s="49" t="n">
        <v>1130800</v>
      </c>
      <c r="D11" s="49" t="n">
        <v>1120800</v>
      </c>
      <c r="E11" s="83" t="n">
        <v>-10000</v>
      </c>
    </row>
    <row r="12" ht="15" customHeight="1" s="44">
      <c r="A12" s="61" t="inlineStr">
        <is>
          <t>211000.527010</t>
        </is>
      </c>
      <c r="B12" s="61" t="inlineStr">
        <is>
          <t>Besondere Verwaltungs- und Betriebsauf-</t>
        </is>
      </c>
      <c r="C12" s="49" t="n">
        <v>7000</v>
      </c>
      <c r="D12" s="49" t="n">
        <v>2000</v>
      </c>
      <c r="E12" s="83" t="n">
        <v>-5000</v>
      </c>
    </row>
    <row r="13" ht="15" customHeight="1" s="44">
      <c r="A13" s="61" t="inlineStr">
        <is>
          <t>365000.542100</t>
        </is>
      </c>
      <c r="B13" s="61" t="inlineStr">
        <is>
          <t>Aufwendungen für ehrenamtliche und</t>
        </is>
      </c>
      <c r="C13" s="49" t="n">
        <v>3000</v>
      </c>
      <c r="D13" s="49" t="n">
        <v>0</v>
      </c>
      <c r="E13" s="83" t="n">
        <v>-3000</v>
      </c>
    </row>
    <row r="14" ht="15" customHeight="1" s="44">
      <c r="A14" s="61" t="inlineStr">
        <is>
          <t>126000.531804</t>
        </is>
      </c>
      <c r="B14" s="61" t="inlineStr">
        <is>
          <t>Zuschüsse (aus Spenden für laufende</t>
        </is>
      </c>
      <c r="C14" s="49" t="n">
        <v>98900</v>
      </c>
      <c r="D14" s="49" t="n">
        <v>95900</v>
      </c>
      <c r="E14" s="83" t="n">
        <v>-3000</v>
      </c>
    </row>
    <row r="15" ht="15" customHeight="1" s="44">
      <c r="A15" s="61" t="inlineStr">
        <is>
          <t>122000.545000</t>
        </is>
      </c>
      <c r="B15" s="61" t="inlineStr">
        <is>
          <t>Erstattungen an Bund</t>
        </is>
      </c>
      <c r="C15" s="49" t="n">
        <v>74000</v>
      </c>
      <c r="D15" s="49" t="n">
        <v>71400</v>
      </c>
      <c r="E15" s="83" t="n">
        <v>-2600</v>
      </c>
    </row>
    <row r="16" ht="15" customHeight="1" s="44">
      <c r="A16" s="61" t="inlineStr">
        <is>
          <t>111000.543700</t>
        </is>
      </c>
      <c r="B16" s="61" t="inlineStr">
        <is>
          <t>Geschäftsaufwendungen (u.a. Büromateri-</t>
        </is>
      </c>
      <c r="C16" s="49" t="n">
        <v>6000</v>
      </c>
      <c r="D16" s="49" t="n">
        <v>4000</v>
      </c>
      <c r="E16" s="83" t="n">
        <v>-2000</v>
      </c>
    </row>
    <row r="17" ht="15" customHeight="1" s="44">
      <c r="A17" s="61" t="inlineStr">
        <is>
          <t>111100.526100</t>
        </is>
      </c>
      <c r="B17" s="61" t="inlineStr">
        <is>
          <t>Besondere Aufwendungen für Beschäftigte</t>
        </is>
      </c>
      <c r="C17" s="49" t="n">
        <v>4500</v>
      </c>
      <c r="D17" s="49" t="n">
        <v>2500</v>
      </c>
      <c r="E17" s="83" t="n">
        <v>-2000</v>
      </c>
    </row>
    <row r="18" ht="15" customHeight="1" s="44">
      <c r="A18" s="61" t="inlineStr">
        <is>
          <t>126000.571100</t>
        </is>
      </c>
      <c r="B18" s="61" t="inlineStr">
        <is>
          <t>Abschreibungen auf immaterielle Vermö-</t>
        </is>
      </c>
      <c r="C18" s="49" t="n">
        <v>5000</v>
      </c>
      <c r="D18" s="49" t="n">
        <v>4000</v>
      </c>
      <c r="E18" s="83" t="n">
        <v>-1000</v>
      </c>
    </row>
    <row r="19" ht="15" customHeight="1" s="44">
      <c r="A19" s="61" t="inlineStr">
        <is>
          <t>211000.527700</t>
        </is>
      </c>
      <c r="B19" s="61" t="inlineStr">
        <is>
          <t>Besondere Verwaltungs- und Betriebsauf-</t>
        </is>
      </c>
      <c r="C19" s="49" t="n">
        <v>3000</v>
      </c>
      <c r="D19" s="49" t="n">
        <v>2000</v>
      </c>
      <c r="E19" s="83" t="n">
        <v>-1000</v>
      </c>
    </row>
    <row r="20" ht="15" customHeight="1" s="44">
      <c r="A20" s="61" t="inlineStr">
        <is>
          <t>573038.548200</t>
        </is>
      </c>
      <c r="B20" s="61" t="inlineStr">
        <is>
          <t>Säumniszuschläge</t>
        </is>
      </c>
      <c r="C20" s="49" t="n">
        <v>10400</v>
      </c>
      <c r="D20" s="49" t="n">
        <v>9700</v>
      </c>
      <c r="E20" s="83" t="n">
        <v>-700</v>
      </c>
    </row>
    <row r="21" ht="15" customHeight="1" s="44">
      <c r="A21" s="61" t="inlineStr">
        <is>
          <t>211000.527400</t>
        </is>
      </c>
      <c r="B21" s="61" t="inlineStr">
        <is>
          <t>Besondere Verwaltungs- und Betriebsauf-</t>
        </is>
      </c>
      <c r="C21" s="49" t="n">
        <v>300</v>
      </c>
      <c r="D21" s="49" t="n">
        <v>0</v>
      </c>
      <c r="E21" s="83" t="n">
        <v>-300</v>
      </c>
    </row>
    <row r="22" ht="15" customHeight="1" s="44">
      <c r="A22" s="61" t="inlineStr">
        <is>
          <t>111000.543208</t>
        </is>
      </c>
      <c r="B22" s="61" t="inlineStr">
        <is>
          <t>Geschäftsaufwendungen (Bücher- und</t>
        </is>
      </c>
      <c r="C22" s="49" t="n">
        <v>400</v>
      </c>
      <c r="D22" s="49" t="n">
        <v>300</v>
      </c>
      <c r="E22" s="83" t="n">
        <v>-100</v>
      </c>
    </row>
    <row r="23" ht="15" customHeight="1" s="44">
      <c r="A23" s="61" t="inlineStr">
        <is>
          <t>541000.431100</t>
        </is>
      </c>
      <c r="B23" s="61" t="inlineStr">
        <is>
          <t>Verwaltungsgebühren</t>
        </is>
      </c>
      <c r="C23" s="49" t="n">
        <v>0</v>
      </c>
      <c r="D23" s="49" t="n">
        <v>1000</v>
      </c>
      <c r="E23" s="49" t="n">
        <v>1000</v>
      </c>
    </row>
    <row r="24" ht="15" customHeight="1" s="44">
      <c r="A24" s="61" t="inlineStr">
        <is>
          <t>611000.403400</t>
        </is>
      </c>
      <c r="B24" s="61" t="inlineStr">
        <is>
          <t>Zweitwohnungssteuer</t>
        </is>
      </c>
      <c r="C24" s="49" t="n">
        <v>50800</v>
      </c>
      <c r="D24" s="49" t="n">
        <v>52000</v>
      </c>
      <c r="E24" s="49" t="n">
        <v>1200</v>
      </c>
    </row>
    <row r="25" ht="15" customHeight="1" s="44">
      <c r="A25" s="61" t="inlineStr">
        <is>
          <t>573047.432100</t>
        </is>
      </c>
      <c r="B25" s="61" t="inlineStr">
        <is>
          <t>Benutzungsgebühren und ähnliche Entgelte</t>
        </is>
      </c>
      <c r="C25" s="49" t="n">
        <v>38800</v>
      </c>
      <c r="D25" s="49" t="n">
        <v>42000</v>
      </c>
      <c r="E25" s="49" t="n">
        <v>3200</v>
      </c>
    </row>
    <row r="26" ht="15" customHeight="1" s="44">
      <c r="A26" s="61" t="inlineStr">
        <is>
          <t>111000.543220</t>
        </is>
      </c>
      <c r="B26" s="61" t="inlineStr">
        <is>
          <t>Geschäftsaufwendungen (Bücher und</t>
        </is>
      </c>
      <c r="C26" s="49" t="n">
        <v>8000</v>
      </c>
      <c r="D26" s="49" t="n">
        <v>12500</v>
      </c>
      <c r="E26" s="49" t="n">
        <v>4500</v>
      </c>
    </row>
    <row r="27" ht="15" customHeight="1" s="44">
      <c r="A27" s="61" t="inlineStr">
        <is>
          <t>611000.403200</t>
        </is>
      </c>
      <c r="B27" s="61" t="inlineStr">
        <is>
          <t>Hundesteuer</t>
        </is>
      </c>
      <c r="C27" s="49" t="n">
        <v>19600</v>
      </c>
      <c r="D27" s="49" t="n">
        <v>25000</v>
      </c>
      <c r="E27" s="49" t="n">
        <v>5400</v>
      </c>
    </row>
    <row r="28" ht="15" customHeight="1" s="44">
      <c r="A28" s="61" t="inlineStr">
        <is>
          <t>122200.431100</t>
        </is>
      </c>
      <c r="B28" s="61" t="inlineStr">
        <is>
          <t>Verwaltungsgebühren</t>
        </is>
      </c>
      <c r="C28" s="49" t="n">
        <v>40000</v>
      </c>
      <c r="D28" s="49" t="n">
        <v>48000</v>
      </c>
      <c r="E28" s="49" t="n">
        <v>8000</v>
      </c>
    </row>
    <row r="29" ht="15" customHeight="1" s="44">
      <c r="A29" s="61" t="inlineStr">
        <is>
          <t>281000.531804</t>
        </is>
      </c>
      <c r="B29" s="61" t="inlineStr">
        <is>
          <t>Zuschüsse (aus Spenden für laufende</t>
        </is>
      </c>
      <c r="C29" s="49" t="n">
        <v>0</v>
      </c>
      <c r="D29" s="49" t="n">
        <v>18500</v>
      </c>
      <c r="E29" s="49" t="n">
        <v>18500</v>
      </c>
    </row>
    <row r="30" ht="15" customHeight="1" s="44">
      <c r="A30" s="61" t="inlineStr">
        <is>
          <t>571000.593100</t>
        </is>
      </c>
      <c r="B30" s="61" t="inlineStr">
        <is>
          <t>Aufwendungen aus Vermögensveräuße-</t>
        </is>
      </c>
      <c r="C30" s="49" t="n">
        <v>0</v>
      </c>
      <c r="D30" s="49" t="n">
        <v>100000</v>
      </c>
      <c r="E30" s="49" t="n">
        <v>100000</v>
      </c>
    </row>
    <row r="31" ht="15" customHeight="1" s="44">
      <c r="A31" s="61" t="inlineStr">
        <is>
          <t>365100.543700</t>
        </is>
      </c>
      <c r="B31" s="61" t="inlineStr">
        <is>
          <t>Geschäftsaufwendungen</t>
        </is>
      </c>
      <c r="C31" s="49" t="n">
        <v>32000</v>
      </c>
      <c r="D31" s="49" t="n">
        <v>134200</v>
      </c>
      <c r="E31" s="49" t="n">
        <v>102200</v>
      </c>
    </row>
    <row r="32" ht="15" customHeight="1" s="44">
      <c r="A32" s="61" t="inlineStr">
        <is>
          <t>611000.573110</t>
        </is>
      </c>
      <c r="B32" s="61" t="inlineStr">
        <is>
          <t>Abschreibungen auf Forderun-</t>
        </is>
      </c>
      <c r="C32" s="49" t="n">
        <v>3185500</v>
      </c>
      <c r="D32" s="49" t="n">
        <v>3303000</v>
      </c>
      <c r="E32" s="49" t="n">
        <v>117500</v>
      </c>
    </row>
    <row r="33" ht="15" customHeight="1" s="44">
      <c r="A33" s="61" t="inlineStr">
        <is>
          <t>611000.534100</t>
        </is>
      </c>
      <c r="B33" s="61" t="inlineStr">
        <is>
          <t>Gewerbesteuerumlage</t>
        </is>
      </c>
      <c r="C33" s="49" t="n">
        <v>82500</v>
      </c>
      <c r="D33" s="49" t="n">
        <v>200000</v>
      </c>
      <c r="E33" s="49" t="n">
        <v>117500</v>
      </c>
    </row>
    <row r="34" ht="15" customHeight="1" s="44">
      <c r="A34" s="61" t="inlineStr">
        <is>
          <t>571000.493100</t>
        </is>
      </c>
      <c r="B34" s="61" t="inlineStr">
        <is>
          <t>Erträge aus Vermögensveräuß., die dem</t>
        </is>
      </c>
      <c r="C34" s="49" t="n">
        <v>0</v>
      </c>
      <c r="D34" s="49" t="n">
        <v>800000</v>
      </c>
      <c r="E34" s="49" t="n">
        <v>800000</v>
      </c>
    </row>
    <row r="35" ht="15" customHeight="1" s="44">
      <c r="A35" s="61" t="inlineStr">
        <is>
          <t>611000.401300</t>
        </is>
      </c>
      <c r="B35" s="61" t="inlineStr">
        <is>
          <t>Gewerbesteuer</t>
        </is>
      </c>
      <c r="C35" s="49" t="n">
        <v>825000</v>
      </c>
      <c r="D35" s="49" t="n">
        <v>2000000</v>
      </c>
      <c r="E35" s="49" t="n">
        <v>1175000</v>
      </c>
    </row>
  </sheetData>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6.xml><?xml version="1.0" encoding="utf-8"?>
<worksheet xmlns="http://schemas.openxmlformats.org/spreadsheetml/2006/main">
  <sheetPr filterMode="0">
    <outlinePr summaryBelow="1" summaryRight="1"/>
    <pageSetUpPr fitToPage="0"/>
  </sheetPr>
  <dimension ref="A1:D37"/>
  <sheetViews>
    <sheetView showFormulas="0" showGridLines="0" showRowColHeaders="1" showZeros="1" rightToLeft="0" tabSelected="0" showOutlineSymbols="1" defaultGridColor="1"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baseColWidth="8" defaultColWidth="8.6796875" defaultRowHeight="15" zeroHeight="0" outlineLevelRow="0"/>
  <cols>
    <col width="20" customWidth="1" style="43" min="1" max="1"/>
    <col width="52" customWidth="1" style="43" min="2" max="2"/>
    <col width="8" customWidth="1" style="43" min="3" max="3"/>
    <col width="20" customWidth="1" style="43" min="4" max="4"/>
  </cols>
  <sheetData>
    <row r="1" ht="17.35" customHeight="1" s="44">
      <c r="A1" s="45" t="inlineStr">
        <is>
          <t>Angemeldete Ortsteil-Bedarfe zum Haushalt 2026 (öffentlich)</t>
        </is>
      </c>
    </row>
    <row r="2" ht="15" customHeight="1" s="44">
      <c r="A2" s="46" t="inlineStr">
        <is>
          <t>Quelle: "Wesentliche Bedarfsanmeldungen" im öffentl. Haushaltsentwurf 2026 (10.09.2025) bzw. GV-Vorlagen. Beträge in T€. = was die Dörfer angemeldet haben.</t>
        </is>
      </c>
    </row>
    <row r="4" ht="15" customHeight="1" s="44">
      <c r="A4" s="52" t="inlineStr">
        <is>
          <t>Ortsteil</t>
        </is>
      </c>
      <c r="B4" s="52" t="inlineStr">
        <is>
          <t>Maßnahme (angemeldet)</t>
        </is>
      </c>
      <c r="C4" s="52" t="inlineStr">
        <is>
          <t>T€</t>
        </is>
      </c>
      <c r="D4" s="52" t="inlineStr">
        <is>
          <t>Kategorie</t>
        </is>
      </c>
    </row>
    <row r="5" ht="15" customHeight="1" s="44">
      <c r="A5" s="84" t="inlineStr">
        <is>
          <t>Straßen, Brücken/Durchlässe, Denkmäler</t>
        </is>
      </c>
      <c r="B5" s="85" t="n"/>
      <c r="C5" s="85" t="n"/>
      <c r="D5" s="86" t="n"/>
    </row>
    <row r="6" ht="15" customHeight="1" s="44">
      <c r="A6" s="48" t="inlineStr">
        <is>
          <t>Groß Oßnig</t>
        </is>
      </c>
      <c r="B6" s="73" t="inlineStr">
        <is>
          <t>Asphaltierung "Apfelweg"</t>
        </is>
      </c>
      <c r="C6" s="87" t="n">
        <v>80</v>
      </c>
      <c r="D6" s="48" t="inlineStr">
        <is>
          <t>Gemeindestraßen</t>
        </is>
      </c>
    </row>
    <row r="7" ht="15" customHeight="1" s="44">
      <c r="A7" s="48" t="inlineStr">
        <is>
          <t>Klein Döbbern</t>
        </is>
      </c>
      <c r="B7" s="73" t="inlineStr">
        <is>
          <t>Straße zur Talsperre (tw. Privateigentum)</t>
        </is>
      </c>
      <c r="C7" s="87" t="n">
        <v>100</v>
      </c>
      <c r="D7" s="48" t="inlineStr">
        <is>
          <t>Gemeindestraßen</t>
        </is>
      </c>
    </row>
    <row r="8" ht="15" customHeight="1" s="44">
      <c r="A8" s="48" t="inlineStr">
        <is>
          <t>Komptendorf</t>
        </is>
      </c>
      <c r="B8" s="73" t="inlineStr">
        <is>
          <t>Asphalt "Am Feldrain"</t>
        </is>
      </c>
      <c r="C8" s="87" t="n">
        <v>80</v>
      </c>
      <c r="D8" s="48" t="inlineStr">
        <is>
          <t>Gemeindestraßen</t>
        </is>
      </c>
    </row>
    <row r="9" ht="15" customHeight="1" s="44">
      <c r="A9" s="48" t="inlineStr">
        <is>
          <t>Roggosen</t>
        </is>
      </c>
      <c r="B9" s="73" t="inlineStr">
        <is>
          <t>Wendeschleife "Laubsdorfer Weg"</t>
        </is>
      </c>
      <c r="C9" s="87" t="n">
        <v>15</v>
      </c>
      <c r="D9" s="48" t="inlineStr">
        <is>
          <t>Gemeindestraßen</t>
        </is>
      </c>
    </row>
    <row r="10" ht="15" customHeight="1" s="44">
      <c r="A10" s="48" t="inlineStr">
        <is>
          <t>Sergen</t>
        </is>
      </c>
      <c r="B10" s="73" t="inlineStr">
        <is>
          <t>Umbau Wiegehäuschen</t>
        </is>
      </c>
      <c r="C10" s="87" t="n">
        <v>30</v>
      </c>
      <c r="D10" s="48" t="inlineStr">
        <is>
          <t>Gemeindestraßen</t>
        </is>
      </c>
    </row>
    <row r="11" ht="15" customHeight="1" s="44">
      <c r="A11" s="48" t="inlineStr">
        <is>
          <t>Sergen</t>
        </is>
      </c>
      <c r="B11" s="73" t="inlineStr">
        <is>
          <t>Risssanierung "Jether Straße"</t>
        </is>
      </c>
      <c r="C11" s="87" t="n">
        <v>25</v>
      </c>
      <c r="D11" s="48" t="inlineStr">
        <is>
          <t>Gemeindestraßen</t>
        </is>
      </c>
    </row>
    <row r="12" ht="15" customHeight="1" s="44">
      <c r="A12" s="48" t="inlineStr">
        <is>
          <t>Bagenz</t>
        </is>
      </c>
      <c r="B12" s="73" t="inlineStr">
        <is>
          <t>Neuer RDL/Brücke (B005)</t>
        </is>
      </c>
      <c r="C12" s="87" t="n">
        <v>250</v>
      </c>
      <c r="D12" s="48" t="inlineStr">
        <is>
          <t>Brücken/Durchlässe</t>
        </is>
      </c>
    </row>
    <row r="13" ht="15" customHeight="1" s="44">
      <c r="A13" s="48" t="inlineStr">
        <is>
          <t>Gablenz</t>
        </is>
      </c>
      <c r="B13" s="73" t="inlineStr">
        <is>
          <t>RDL/Brücke (B0025)</t>
        </is>
      </c>
      <c r="C13" s="87" t="n">
        <v>60</v>
      </c>
      <c r="D13" s="48" t="inlineStr">
        <is>
          <t>Brücken/Durchlässe</t>
        </is>
      </c>
    </row>
    <row r="14" ht="15" customHeight="1" s="44">
      <c r="A14" s="48" t="inlineStr">
        <is>
          <t>Frauendorf</t>
        </is>
      </c>
      <c r="B14" s="73" t="inlineStr">
        <is>
          <t>RDL/Brücke (B0020/B0025)</t>
        </is>
      </c>
      <c r="C14" s="87" t="n">
        <v>20</v>
      </c>
      <c r="D14" s="48" t="inlineStr">
        <is>
          <t>Brücken/Durchlässe</t>
        </is>
      </c>
    </row>
    <row r="15" ht="15" customHeight="1" s="44">
      <c r="A15" s="48" t="inlineStr">
        <is>
          <t>Haasow</t>
        </is>
      </c>
      <c r="B15" s="73" t="inlineStr">
        <is>
          <t>RDL/Brücke (B0045)</t>
        </is>
      </c>
      <c r="C15" s="87" t="n">
        <v>20</v>
      </c>
      <c r="D15" s="48" t="inlineStr">
        <is>
          <t>Brücken/Durchlässe</t>
        </is>
      </c>
    </row>
    <row r="16" ht="15" customHeight="1" s="44">
      <c r="A16" s="48" t="inlineStr">
        <is>
          <t>Sergen</t>
        </is>
      </c>
      <c r="B16" s="73" t="inlineStr">
        <is>
          <t>RDL/Brücke (B085)</t>
        </is>
      </c>
      <c r="C16" s="87" t="n">
        <v>30</v>
      </c>
      <c r="D16" s="48" t="inlineStr">
        <is>
          <t>Brücken/Durchlässe</t>
        </is>
      </c>
    </row>
    <row r="17" ht="15" customHeight="1" s="44">
      <c r="A17" s="48" t="inlineStr">
        <is>
          <t>Kahsel</t>
        </is>
      </c>
      <c r="B17" s="73" t="inlineStr">
        <is>
          <t>Denkmal neu verfugen</t>
        </is>
      </c>
      <c r="C17" s="87" t="n">
        <v>5</v>
      </c>
      <c r="D17" s="48" t="inlineStr">
        <is>
          <t>Denkmäler</t>
        </is>
      </c>
    </row>
    <row r="18" ht="15" customHeight="1" s="44">
      <c r="A18" s="48" t="inlineStr">
        <is>
          <t>Roggosen</t>
        </is>
      </c>
      <c r="B18" s="73" t="inlineStr">
        <is>
          <t>Zaun Denkmal (nur mit Fördermitteln)</t>
        </is>
      </c>
      <c r="C18" s="87" t="n">
        <v>20</v>
      </c>
      <c r="D18" s="48" t="inlineStr">
        <is>
          <t>Denkmäler</t>
        </is>
      </c>
    </row>
    <row r="19" ht="15" customHeight="1" s="44">
      <c r="A19" s="84" t="inlineStr">
        <is>
          <t>Dorfgemeinschaft, Kultur, Soziales</t>
        </is>
      </c>
      <c r="B19" s="85" t="n"/>
      <c r="C19" s="85" t="n"/>
      <c r="D19" s="86" t="n"/>
    </row>
    <row r="20" ht="15" customHeight="1" s="44">
      <c r="A20" s="48" t="inlineStr">
        <is>
          <t>Haasow</t>
        </is>
      </c>
      <c r="B20" s="73" t="inlineStr">
        <is>
          <t>DGH/FW: Umgestaltung Giebelseite, Boden/Putz</t>
        </is>
      </c>
      <c r="C20" s="87" t="n">
        <v>20</v>
      </c>
      <c r="D20" s="48" t="inlineStr">
        <is>
          <t>DGH/Brandschutz</t>
        </is>
      </c>
    </row>
    <row r="21" ht="15" customHeight="1" s="44">
      <c r="A21" s="48" t="inlineStr">
        <is>
          <t>Haasow</t>
        </is>
      </c>
      <c r="B21" s="73" t="inlineStr">
        <is>
          <t>DGH/FW: Umbau Heizung</t>
        </is>
      </c>
      <c r="C21" s="87" t="n">
        <v>15</v>
      </c>
      <c r="D21" s="48" t="inlineStr">
        <is>
          <t>DGH/Brandschutz</t>
        </is>
      </c>
    </row>
    <row r="22" ht="15" customHeight="1" s="44">
      <c r="A22" s="48" t="inlineStr">
        <is>
          <t>Roggosen</t>
        </is>
      </c>
      <c r="B22" s="73" t="inlineStr">
        <is>
          <t>Sanierung Sanitäranlage (DGH)</t>
        </is>
      </c>
      <c r="C22" s="87" t="n">
        <v>50</v>
      </c>
      <c r="D22" s="48" t="inlineStr">
        <is>
          <t>Heimat-/Kulturpflege</t>
        </is>
      </c>
    </row>
    <row r="23" ht="15" customHeight="1" s="44">
      <c r="A23" s="48" t="inlineStr">
        <is>
          <t>Neuhausen</t>
        </is>
      </c>
      <c r="B23" s="73" t="inlineStr">
        <is>
          <t>Milchrampe: Holzschutz + Anschlagbretter</t>
        </is>
      </c>
      <c r="C23" s="87" t="n">
        <v>2.5</v>
      </c>
      <c r="D23" s="48" t="inlineStr">
        <is>
          <t>Heimat-/Kulturpflege</t>
        </is>
      </c>
    </row>
    <row r="24" ht="15" customHeight="1" s="44">
      <c r="A24" s="48" t="inlineStr">
        <is>
          <t>Kahsel/Drieschnitz</t>
        </is>
      </c>
      <c r="B24" s="73" t="inlineStr">
        <is>
          <t>Maibaumständer</t>
        </is>
      </c>
      <c r="C24" s="87" t="n">
        <v>2</v>
      </c>
      <c r="D24" s="48" t="inlineStr">
        <is>
          <t>Heimat-/Kulturpflege</t>
        </is>
      </c>
    </row>
    <row r="25" ht="15" customHeight="1" s="44">
      <c r="A25" s="84" t="inlineStr">
        <is>
          <t>Bildung: Kita &amp; Grundschule</t>
        </is>
      </c>
      <c r="B25" s="85" t="n"/>
      <c r="C25" s="85" t="n"/>
      <c r="D25" s="86" t="n"/>
    </row>
    <row r="26" ht="15" customHeight="1" s="44">
      <c r="A26" s="48" t="inlineStr">
        <is>
          <t>Komptendorf</t>
        </is>
      </c>
      <c r="B26" s="73" t="inlineStr">
        <is>
          <t>Kita: grundhafte Sanierung Flur</t>
        </is>
      </c>
      <c r="C26" s="87" t="n">
        <v>60</v>
      </c>
      <c r="D26" s="48" t="inlineStr">
        <is>
          <t>Kita</t>
        </is>
      </c>
    </row>
    <row r="27" ht="15" customHeight="1" s="44">
      <c r="A27" s="48" t="inlineStr">
        <is>
          <t>Komptendorf</t>
        </is>
      </c>
      <c r="B27" s="73" t="inlineStr">
        <is>
          <t>Kita: Parkplatz 2. BA</t>
        </is>
      </c>
      <c r="C27" s="87" t="n">
        <v>40</v>
      </c>
      <c r="D27" s="48" t="inlineStr">
        <is>
          <t>Kita</t>
        </is>
      </c>
    </row>
    <row r="28" ht="15" customHeight="1" s="44">
      <c r="A28" s="48" t="inlineStr">
        <is>
          <t>Kahsel</t>
        </is>
      </c>
      <c r="B28" s="73" t="inlineStr">
        <is>
          <t>Kita: Sanierung Gruppenraum inkl. Elektro</t>
        </is>
      </c>
      <c r="C28" s="87" t="n">
        <v>10</v>
      </c>
      <c r="D28" s="48" t="inlineStr">
        <is>
          <t>Kita</t>
        </is>
      </c>
    </row>
    <row r="29" ht="15" customHeight="1" s="44">
      <c r="A29" s="48" t="inlineStr">
        <is>
          <t>Laubsdorf</t>
        </is>
      </c>
      <c r="B29" s="73" t="inlineStr">
        <is>
          <t>Grundschule: Erneuerung ELT-Anlage</t>
        </is>
      </c>
      <c r="C29" s="87" t="n">
        <v>200</v>
      </c>
      <c r="D29" s="48" t="inlineStr">
        <is>
          <t>Grundschule</t>
        </is>
      </c>
    </row>
    <row r="30" ht="15" customHeight="1" s="44">
      <c r="A30" s="48" t="inlineStr">
        <is>
          <t>Laubsdorf</t>
        </is>
      </c>
      <c r="B30" s="73" t="inlineStr">
        <is>
          <t>Grundschule: Erneuerung Heizungsanlage</t>
        </is>
      </c>
      <c r="C30" s="87" t="n">
        <v>100</v>
      </c>
      <c r="D30" s="48" t="inlineStr">
        <is>
          <t>Grundschule</t>
        </is>
      </c>
    </row>
    <row r="31" ht="15" customHeight="1" s="44">
      <c r="A31" s="48" t="inlineStr">
        <is>
          <t>Laubsdorf</t>
        </is>
      </c>
      <c r="B31" s="73" t="inlineStr">
        <is>
          <t>Grundschule: Renovierung Küche</t>
        </is>
      </c>
      <c r="C31" s="87" t="n">
        <v>50</v>
      </c>
      <c r="D31" s="48" t="inlineStr">
        <is>
          <t>Grundschule</t>
        </is>
      </c>
    </row>
    <row r="32" ht="15" customHeight="1" s="44">
      <c r="A32" s="48" t="inlineStr">
        <is>
          <t>Laubsdorf</t>
        </is>
      </c>
      <c r="B32" s="73" t="inlineStr">
        <is>
          <t>Grundschule: Regenentwässerung</t>
        </is>
      </c>
      <c r="C32" s="87" t="n">
        <v>40</v>
      </c>
      <c r="D32" s="48" t="inlineStr">
        <is>
          <t>Grundschule</t>
        </is>
      </c>
    </row>
    <row r="33" ht="15" customHeight="1" s="44">
      <c r="A33" s="84" t="inlineStr">
        <is>
          <t>Spielplätze</t>
        </is>
      </c>
      <c r="B33" s="85" t="n"/>
      <c r="C33" s="85" t="n"/>
      <c r="D33" s="86" t="n"/>
    </row>
    <row r="34" ht="23.85" customHeight="1" s="44">
      <c r="A34" s="48" t="inlineStr">
        <is>
          <t>Klein Döbbern</t>
        </is>
      </c>
      <c r="B34" s="73" t="inlineStr">
        <is>
          <t>Spielgeräte Spielplatz "am Strand" (GV 05.06.2025, außerplanm.)</t>
        </is>
      </c>
      <c r="C34" s="48" t="n"/>
      <c r="D34" s="48" t="inlineStr">
        <is>
          <t>Spielplatz</t>
        </is>
      </c>
    </row>
    <row r="35" ht="15" customHeight="1" s="44">
      <c r="A35" s="88" t="n"/>
      <c r="B35" s="60" t="inlineStr">
        <is>
          <t>Summe der hier gelisteten, angemeldeten Bedarfe (ohne Spielplatz-Posten)</t>
        </is>
      </c>
      <c r="C35" s="89" t="n">
        <v>1324.5</v>
      </c>
      <c r="D35" s="88" t="n"/>
    </row>
    <row r="37" ht="78" customHeight="1" s="44">
      <c r="A37" s="59" t="inlineStr">
        <is>
          <t>Lesart: Dies sind ANGEMELDETE Bedarfe der Ortsteile (öffentlicher Entwurf). Zum Vergleich: Allein die Flugplatz-Eigenmittel (2,77 Mio. €) übersteigen die Summe ALLER hier gelisteten Dorf-Wünsche um ein Vielfaches. Welche Posten am Ende finanziert bzw. zurückgestellt wurden, lässt sich Position für Position gegen den beschlossenen Haushalt prüfen (nächster Schritt). Der Haushalt 2026 ist nur über Rücklagenentnahme (367,8 T€) und einen noch nicht vermarkteten Flugplatz-Flächenverkauf ausgeglichen — es besteht also faktisch kein Spielraum für zusätzliche Ortsteil-Maßnahmen.</t>
        </is>
      </c>
    </row>
  </sheetData>
  <mergeCells count="5">
    <mergeCell ref="A5:D5"/>
    <mergeCell ref="A37:D37"/>
    <mergeCell ref="A25:D25"/>
    <mergeCell ref="A19:D19"/>
    <mergeCell ref="A33:D33"/>
  </mergeCell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xl/worksheets/sheet7.xml><?xml version="1.0" encoding="utf-8"?>
<worksheet xmlns="http://schemas.openxmlformats.org/spreadsheetml/2006/main">
  <sheetPr filterMode="0">
    <outlinePr summaryBelow="1" summaryRight="1"/>
    <pageSetUpPr fitToPage="0"/>
  </sheetPr>
  <dimension ref="A1:F13"/>
  <sheetViews>
    <sheetView showFormulas="0" showGridLines="0" showRowColHeaders="1" showZeros="1" rightToLeft="0" tabSelected="0" showOutlineSymbols="1" defaultGridColor="1"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baseColWidth="8" defaultColWidth="8.6796875" defaultRowHeight="15" zeroHeight="0" outlineLevelRow="0"/>
  <cols>
    <col width="15" customWidth="1" style="43" min="1" max="1"/>
    <col width="46" customWidth="1" style="43" min="2" max="2"/>
    <col width="12" customWidth="1" style="43" min="3" max="4"/>
    <col width="11" customWidth="1" style="43" min="5" max="5"/>
    <col width="9" customWidth="1" style="43" min="6" max="6"/>
  </cols>
  <sheetData>
    <row r="1" ht="17.35" customHeight="1" s="44">
      <c r="A1" s="45" t="inlineStr">
        <is>
          <t>Posten-Check: Ortsteil-Bedarfe — Entwurf (10.09.2025) → beschlossen 2026</t>
        </is>
      </c>
    </row>
    <row r="2" ht="15" customHeight="1" s="44">
      <c r="A2" s="46" t="inlineStr">
        <is>
          <t>Spalte Ansatz 2026. Quelle: öffentl. Haushaltsentwurf u. beschlossener Haushalt (ALLRIS). Werte in € — am PDF spot-geprüft.</t>
        </is>
      </c>
    </row>
    <row r="4" ht="26.85" customHeight="1" s="44">
      <c r="A4" s="52" t="inlineStr">
        <is>
          <t>Konto</t>
        </is>
      </c>
      <c r="B4" s="52" t="inlineStr">
        <is>
          <t>Bereich / enthaltene Ortsteil-Wünsche</t>
        </is>
      </c>
      <c r="C4" s="52" t="inlineStr">
        <is>
          <t>Entwurf</t>
        </is>
      </c>
      <c r="D4" s="52" t="inlineStr">
        <is>
          <t>Beschlossen</t>
        </is>
      </c>
      <c r="E4" s="52" t="inlineStr">
        <is>
          <t>Δ</t>
        </is>
      </c>
      <c r="F4" s="52" t="inlineStr">
        <is>
          <t>Kürzung</t>
        </is>
      </c>
    </row>
    <row r="5" ht="23.85" customHeight="1" s="44">
      <c r="A5" s="48" t="inlineStr">
        <is>
          <t>541000.522100</t>
        </is>
      </c>
      <c r="B5" s="73" t="inlineStr">
        <is>
          <t>Gemeindestraßen: Asphalt (Apfelweg, Am Feldrain), Brücken/RDL (Bagenz 250, Gablenz 60 ...), Denkmäler</t>
        </is>
      </c>
      <c r="C5" s="90" t="n">
        <v>981000</v>
      </c>
      <c r="D5" s="90" t="n">
        <v>256000</v>
      </c>
      <c r="E5" s="91">
        <f>D5-C5</f>
        <v/>
      </c>
      <c r="F5" s="92">
        <f>IF(C5=0,"",(D5-C5)/C5)</f>
        <v/>
      </c>
    </row>
    <row r="6" ht="23.85" customHeight="1" s="44">
      <c r="A6" s="48" t="inlineStr">
        <is>
          <t>211000.521100</t>
        </is>
      </c>
      <c r="B6" s="73" t="inlineStr">
        <is>
          <t>Grundschule Laubsdorf: ELT-Anlage 200, Heizung 100, Küche 50, Entwässerung 40</t>
        </is>
      </c>
      <c r="C6" s="90" t="n">
        <v>464400</v>
      </c>
      <c r="D6" s="90" t="n">
        <v>225000</v>
      </c>
      <c r="E6" s="91">
        <f>D6-C6</f>
        <v/>
      </c>
      <c r="F6" s="92">
        <f>IF(C6=0,"",(D6-C6)/C6)</f>
        <v/>
      </c>
    </row>
    <row r="7" ht="23.85" customHeight="1" s="44">
      <c r="A7" s="48" t="inlineStr">
        <is>
          <t>365040.521100</t>
        </is>
      </c>
      <c r="B7" s="73" t="inlineStr">
        <is>
          <t>Kita Drieschnitz-Kahsel/Komptendorf: Flur 60, Parkplatz 40, Gruppenraum 10</t>
        </is>
      </c>
      <c r="C7" s="90" t="n">
        <v>137000</v>
      </c>
      <c r="D7" s="90" t="n">
        <v>56000</v>
      </c>
      <c r="E7" s="91">
        <f>D7-C7</f>
        <v/>
      </c>
      <c r="F7" s="92">
        <f>IF(C7=0,"",(D7-C7)/C7)</f>
        <v/>
      </c>
    </row>
    <row r="8" ht="23.85" customHeight="1" s="44">
      <c r="A8" s="48" t="inlineStr">
        <is>
          <t>281000.521100</t>
        </is>
      </c>
      <c r="B8" s="73" t="inlineStr">
        <is>
          <t>Heimat-/Kulturpflege: Roggosen Sanitäranlage 50, Maibaum, Milchrampe</t>
        </is>
      </c>
      <c r="C8" s="90" t="n">
        <v>55500</v>
      </c>
      <c r="D8" s="90" t="n">
        <v>10000</v>
      </c>
      <c r="E8" s="91">
        <f>D8-C8</f>
        <v/>
      </c>
      <c r="F8" s="92">
        <f>IF(C8=0,"",(D8-C8)/C8)</f>
        <v/>
      </c>
    </row>
    <row r="9" ht="15" customHeight="1" s="44">
      <c r="A9" s="48" t="inlineStr">
        <is>
          <t>126000.521100</t>
        </is>
      </c>
      <c r="B9" s="73" t="inlineStr">
        <is>
          <t>Brandschutz/DGH: u.a. Haasow DGH Giebel + Heizung</t>
        </is>
      </c>
      <c r="C9" s="90" t="n">
        <v>75000</v>
      </c>
      <c r="D9" s="90" t="n">
        <v>50000</v>
      </c>
      <c r="E9" s="91">
        <f>D9-C9</f>
        <v/>
      </c>
      <c r="F9" s="92">
        <f>IF(C9=0,"",(D9-C9)/C9)</f>
        <v/>
      </c>
    </row>
    <row r="10" ht="23.85" customHeight="1" s="44">
      <c r="A10" s="48" t="inlineStr">
        <is>
          <t>541000.522101</t>
        </is>
      </c>
      <c r="B10" s="73" t="inlineStr">
        <is>
          <t>Straßenbeleuchtung: LED-Umrüstung div. Ortsteile (Drieschnitz/Vorwerk)</t>
        </is>
      </c>
      <c r="C10" s="90" t="n">
        <v>81500</v>
      </c>
      <c r="D10" s="90" t="n">
        <v>60000</v>
      </c>
      <c r="E10" s="91">
        <f>D10-C10</f>
        <v/>
      </c>
      <c r="F10" s="92">
        <f>IF(C10=0,"",(D10-C10)/C10)</f>
        <v/>
      </c>
    </row>
    <row r="11" ht="15" customHeight="1" s="44">
      <c r="A11" s="88" t="n"/>
      <c r="B11" s="60" t="inlineStr">
        <is>
          <t>Summe der geprüften Ortsteil-relevanten Unterhaltungskonten</t>
        </is>
      </c>
      <c r="C11" s="93" t="n">
        <v>1794400</v>
      </c>
      <c r="D11" s="93" t="n">
        <v>657000</v>
      </c>
      <c r="E11" s="91">
        <f>D11-C11</f>
        <v/>
      </c>
      <c r="F11" s="92">
        <f>(D11-C11)/C11</f>
        <v/>
      </c>
    </row>
    <row r="13" ht="73.5" customHeight="1" s="44">
      <c r="A13" s="59" t="inlineStr">
        <is>
          <t>Ergebnis: Allein auf diesen sechs Ortsteil-relevanten Unterhaltungskonten wurden vom Entwurf zum Beschluss rund 1,14 Mio. € gestrichen (-63%) — am stärksten Gemeindestraßen (-74%) und Heimat-/Kulturpflege (-82%). Diese Kürzungen schlossen einen Teil des Entwurfsdefizits (4,53 Mio. €). Flugplatz-Eigenmittel (2,77 Mio.), Container (250 T€) und Mobility Campus (250 T€) blieben dagegen unangetastet. Hinweis: Gekürzt wurde das Gesamtkonto; welche EINZELNE Maßnahme je Bündel entfiel, zeigt die Erläuterung im beschlossenen Plan (auf Wunsch je Posten nachlesbar).</t>
        </is>
      </c>
    </row>
  </sheetData>
  <mergeCells count="1">
    <mergeCell ref="A13:F13"/>
  </mergeCells>
  <printOptions horizontalCentered="0" verticalCentered="0" headings="0" gridLines="0" gridLinesSet="1"/>
  <pageMargins left="0.75" right="0.75" top="1" bottom="1" header="0.511811023622047" footer="0.511811023622047"/>
  <pageSetup orientation="portrait" paperSize="9" scale="100" fitToHeight="1" fitToWidth="1" pageOrder="downThenOver" blackAndWhite="0" draft="0" horizontalDpi="300" verticalDpi="300" copies="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language xmlns:dc="http://purl.org/dc/elements/1.1/">en-US</dc:language>
  <dcterms:created xmlns:dcterms="http://purl.org/dc/terms/" xmlns:xsi="http://www.w3.org/2001/XMLSchema-instance" xsi:type="dcterms:W3CDTF">2026-05-31T05:56:25Z</dcterms:created>
  <dcterms:modified xmlns:dcterms="http://purl.org/dc/terms/" xmlns:xsi="http://www.w3.org/2001/XMLSchema-instance" xsi:type="dcterms:W3CDTF">2026-05-31T17:50:20Z</dcterms:modified>
  <cp:revision>0</cp:revision>
</cp:coreProperties>
</file>